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P2" i="1"/>
  <c r="P3"/>
  <c r="P5"/>
  <c r="P6"/>
  <c r="P7"/>
  <c r="P8"/>
  <c r="P9"/>
  <c r="P10"/>
  <c r="P11"/>
  <c r="P13"/>
  <c r="P12"/>
  <c r="P14"/>
  <c r="P15"/>
  <c r="P16"/>
  <c r="P17"/>
  <c r="P18"/>
  <c r="P19"/>
  <c r="P20"/>
  <c r="P21"/>
  <c r="P22"/>
  <c r="P23"/>
  <c r="P24"/>
  <c r="P25"/>
  <c r="P4"/>
</calcChain>
</file>

<file path=xl/sharedStrings.xml><?xml version="1.0" encoding="utf-8"?>
<sst xmlns="http://schemas.openxmlformats.org/spreadsheetml/2006/main" count="655" uniqueCount="230">
  <si>
    <t>Operation Began: 
(mm/yyyy)</t>
  </si>
  <si>
    <t>Operartion Ended: 
(mm/yyyy)</t>
  </si>
  <si>
    <t>Project Status: 
(closed, active, dropped, pipeline)</t>
  </si>
  <si>
    <t>Involvment of military in project implementation: 
(y/n)</t>
  </si>
  <si>
    <t>Funding type: 
(grant, credit)</t>
  </si>
  <si>
    <t xml:space="preserve">Description of significant problems faced:
</t>
  </si>
  <si>
    <t xml:space="preserve">Link to report(s):
</t>
  </si>
  <si>
    <t>Project Name:
(name, acronym)</t>
  </si>
  <si>
    <t>Self reported degree of "success":
(unsat., mod. Sat., Satasfactory, excellent)</t>
  </si>
  <si>
    <t>Project "type": 
(access, irrigation, medical, edu., etc)</t>
  </si>
  <si>
    <t>Implementing agency assessment:
(unsat., mod. Sat., Satasfactory, excellent)</t>
  </si>
  <si>
    <t>EMERGENCY EDUCATION REHABILITATION AND DEVELOPMENT PROJECT</t>
  </si>
  <si>
    <t>http://www-wds.worldbank.org/external/default/WDSContentServer/WDSP/IB/2007/04/30/000020439_20070430140842/Rendered/PDF/ICR000006.pdf</t>
  </si>
  <si>
    <t>World Bank</t>
  </si>
  <si>
    <t>Project Location Emphasis: 
(rural, urban, statewide, n/a)</t>
  </si>
  <si>
    <t>closed</t>
  </si>
  <si>
    <t>statewide</t>
  </si>
  <si>
    <t>education</t>
  </si>
  <si>
    <t>yes</t>
  </si>
  <si>
    <t>n/a</t>
  </si>
  <si>
    <t>Ministry of Communication, Ministry of Education, Ministry of Higher Education</t>
  </si>
  <si>
    <t>grant</t>
  </si>
  <si>
    <t>post-conflict regional instability, poor implementing agency capacity, large migrant populations</t>
  </si>
  <si>
    <t>% of success project dev. Objective indicators "achieved":
(percentages, not quantified)</t>
  </si>
  <si>
    <t>% of success intermediate outcome indicators "achieved":
(percentages, not quantified)</t>
  </si>
  <si>
    <t>not quantified</t>
  </si>
  <si>
    <t>use of NGO's for provincial implementation</t>
  </si>
  <si>
    <t>EMERGENCY INFRASTRUCTURE RECONSTRUCTION PROJECT</t>
  </si>
  <si>
    <t>http://www-wds.worldbank.org/external/default/WDSContentServer/WDSP/IB/2007/04/30/000090341_20070430103810/Rendered/PDF/ICR0000116.pdf</t>
  </si>
  <si>
    <t>urban</t>
  </si>
  <si>
    <t>infrastructure</t>
  </si>
  <si>
    <t>Ministry of Urban Development &amp; Housing, Central Authority for Water Supply and Sewerage, Ministry of Energy and Water, Kabul Municipality Ministry of Mines and Industries</t>
  </si>
  <si>
    <t>credit</t>
  </si>
  <si>
    <t>procurement problems at outset, lack of implementing agency capacity, poor understanding of the extent of regional instability</t>
  </si>
  <si>
    <t>no measurement baseline, not quantified</t>
  </si>
  <si>
    <t>EMERGENCY COMMUNITY EMPOWERMENT AND PUBLIC WORKS PROJECT</t>
  </si>
  <si>
    <t>http://www-wds.worldbank.org/external/default/WDSContentServer/WDSP/IB/2005/07/29/000012009_20050729094041/Rendered/PDF/331201rev0pdf.pdf</t>
  </si>
  <si>
    <t>Closed</t>
  </si>
  <si>
    <t>Rural</t>
  </si>
  <si>
    <t>Rural infrastructure and community empowerment</t>
  </si>
  <si>
    <t>N/A</t>
  </si>
  <si>
    <t>NGO consulting, but not implementation</t>
  </si>
  <si>
    <t>AFGHANISTAN INTERIM ADMINISTRATION/MINISTRY OF RURAL REHABILITATION &amp; DEVELOPMENT</t>
  </si>
  <si>
    <t>post-conflict regional instability, poor implementing agency capacity</t>
  </si>
  <si>
    <t>no</t>
  </si>
  <si>
    <t>EMERGENCY TRANSPORT REHABILITATION PROJECT</t>
  </si>
  <si>
    <t>http://www-wds.worldbank.org/external/default/WDSContentServer/WDSP/IB/2009/02/20/000334955_20090220052635/Rendered/PDF/ICR8900AF0P078101Official0Use0Only1.pdf</t>
  </si>
  <si>
    <t xml:space="preserve">Donor:
</t>
  </si>
  <si>
    <t>transportation</t>
  </si>
  <si>
    <t>Ministry of Public Works Ministry of Transport and Civil Aviation</t>
  </si>
  <si>
    <t>credit and supplemental grant</t>
  </si>
  <si>
    <t>regional instability, mine affected areas, poor financial management, inadequate sustainability measures, lack of institutional capacity</t>
  </si>
  <si>
    <t>success</t>
  </si>
  <si>
    <t>NATIONAL EMERGENCY EMPLOYMENT PROGRAM PHASE I (NEEP I)</t>
  </si>
  <si>
    <t>http://www-wds.worldbank.org/external/default/WDSContentServer/WDSP/IB/2010/01/29/000333037_20100129003040/Rendered/PDF/ICR12200P091031C0disclosed011271101.pdf</t>
  </si>
  <si>
    <t>rural</t>
  </si>
  <si>
    <t>rural access</t>
  </si>
  <si>
    <t>Ministry of Irrigation, Water Resources and Energy Ministry of Public Works Ministry of Public Works United Nations Office for Project Services (UNOPS)</t>
  </si>
  <si>
    <t>regional instability, competition with opiate trade, inadequate sustainability measures, lack of institutional capacity</t>
  </si>
  <si>
    <t>satisfactory</t>
  </si>
  <si>
    <t>moderately satisfactory</t>
  </si>
  <si>
    <t>HEALTH SECTOR EMERGENCY RECONSTRUCTION AND DEVELOPMENT PROJECT</t>
  </si>
  <si>
    <t>http://www-wds.worldbank.org/external/default/WDSContentServer/WDSP/IB/2010/06/30/000333037_20100630031347/Rendered/PDF/ICR12940P078321C0disclosed061281101.pdf</t>
  </si>
  <si>
    <t xml:space="preserve">health sector </t>
  </si>
  <si>
    <t>use of NGO's for implementation</t>
  </si>
  <si>
    <t>Procurement problems, lack of implementing agency capacity, insufficient project funding, ambiguity in cooperative responsibilities</t>
  </si>
  <si>
    <t>Ministry of Public Health</t>
  </si>
  <si>
    <t>highly satasfactory</t>
  </si>
  <si>
    <t>187%, 87%, 105%, 76%, 71%, 99%, 104%, 100%, and some with no baseline</t>
  </si>
  <si>
    <t>86%, 57%, 94%, 158%, 88%, 131%, 139%, and some with no baseline</t>
  </si>
  <si>
    <t>NATIONAL EMERGENCY EMPLOYMENT PROGRAM FOR RURAL ACCESS (NEEPRA)</t>
  </si>
  <si>
    <t>http://www-wds.worldbank.org/external/default/WDSContentServer/WDSP/IB/2008/08/05/000333038_20080805040153/Rendered/PDF/ICR00006250ICR1Disclosed0Aug0102008.pdf</t>
  </si>
  <si>
    <t>Project impeded/diverted due to conflict: 
(y/n)</t>
  </si>
  <si>
    <t>NGO's with double identities as contracting firm encroached on implementation</t>
  </si>
  <si>
    <t>Ministry of Public Works, Ministry of Rural Rehabilitation &amp; Development</t>
  </si>
  <si>
    <t>credit, grant</t>
  </si>
  <si>
    <t>severe regional instability, lack of implementing agency capacity, weak domestic contracting sector</t>
  </si>
  <si>
    <t>108%, 234%, 123%, 100%, 100%</t>
  </si>
  <si>
    <t>EMERGENCY COMMUNICATIONS DEVELOPMENT PROJECT</t>
  </si>
  <si>
    <t>http://www-wds.worldbank.org/external/default/WDSContentServer/WDSP/IB/2010/12/15/000356161_20101215041809/Rendered/PDF/ICR13260P083721e0only1910BOX353800B.pdf</t>
  </si>
  <si>
    <t>Ministry of Communications and Information Technology, Afghanistan Telecommunications Regulatory Authority, Afghan Post</t>
  </si>
  <si>
    <t>telecommunications</t>
  </si>
  <si>
    <t>lack of domestic institution project management capacity, deteriorating security slowed implementation and impeded consultant travel</t>
  </si>
  <si>
    <t>no, proposed telecom privitization</t>
  </si>
  <si>
    <t>highly satisfactory</t>
  </si>
  <si>
    <t xml:space="preserve">133%, 100%, 100%, 100%, 100%, 100%, </t>
  </si>
  <si>
    <t>Improvement of Power Supply to Kabul Project</t>
  </si>
  <si>
    <t>http://www-wds.worldbank.org/external/default/WDSContentServer/WDSP/IB/2009/10/21/000334955_20091021032007/Rendered/PDF/ICR11430P0910610disclosed0101191091.pdf</t>
  </si>
  <si>
    <t>power supply</t>
  </si>
  <si>
    <t>Ministry of Energy and Water (MEW)</t>
  </si>
  <si>
    <t>target exceeded</t>
  </si>
  <si>
    <t>EMERGENCY NATIONAL SOLIDARITY PROJECT</t>
  </si>
  <si>
    <t>http://www-wds.worldbank.org/external/default/WDSContentServer/WDSP/IB/2008/07/08/000333038_20080708021028/Rendered/PDF/ICR5240REVISED1isclosed0July0202008.pdf</t>
  </si>
  <si>
    <t>community infrastructure</t>
  </si>
  <si>
    <t>implementation partnership with ngo's</t>
  </si>
  <si>
    <t>Ministry of Rural Reconstruction &amp; Development</t>
  </si>
  <si>
    <t>124%, 126%, targets met (but female participation measurement is questionable)</t>
  </si>
  <si>
    <t>250%, 138%</t>
  </si>
  <si>
    <t>EMERGENCY CUSTOMS MODERNIZATION AND TRADE FACILITATION PROJECT</t>
  </si>
  <si>
    <t>http://www-wds.worldbank.org/external/default/WDSContentServer/WDSP/IB/2011/09/02/000356161_20110902014516/Rendered/PDF/ICR15360P083900e0only0900BOX361536B.pdf</t>
  </si>
  <si>
    <t>customs infrastructure</t>
  </si>
  <si>
    <t>Department of Customs, Ministry of Finance</t>
  </si>
  <si>
    <t>5/9 indicators exceeded, 2/9 lack baseline measure, 2/9 not met</t>
  </si>
  <si>
    <t>EMERGENCY IRRIGATION REHABILITATION PROJECT</t>
  </si>
  <si>
    <t>http://www-wds.worldbank.org/external/default/WDSContentServer/WDSP/IB/2013/07/01/000445729_20130701124006/Rendered/PDF/ICR21980P078930C0disclosed060270130.pdf</t>
  </si>
  <si>
    <t>irrigation infrastructure</t>
  </si>
  <si>
    <t>Ministry of Energy and Water</t>
  </si>
  <si>
    <t>credit and supplemental grants</t>
  </si>
  <si>
    <t>54%, no measurement baseline, not quantified</t>
  </si>
  <si>
    <t>EMERGENCY POWER REHABILITATION PROJECT</t>
  </si>
  <si>
    <t>http://www-wds.worldbank.org/external/default/WDSContentServer/WDSP/IB/2013/10/21/000356161_20131021111603/Rendered/PDF/ICR04350ICR0Af000PUBLIC00Box379845B.pdf</t>
  </si>
  <si>
    <t>insufficient funding and logistical planning at outset, area security concerns failed to diminish as expected,
 seasonal and contracting limitations</t>
  </si>
  <si>
    <t>high rural security risks culminating in 2006, lack of engineering capacity, inadequate initial funding, delays in budget coordination and
 funding transfer, emphasis on project expansion rather than consolidation and completion</t>
  </si>
  <si>
    <t>poor implementing agency capacity and organization, heavy reliance on UNOPS as IP, 2006 security deterioration, domestic agency reform was
 slow</t>
  </si>
  <si>
    <t xml:space="preserve">deteriorating security situation mid-project, lack of capacity via qualified staff in implementing agency, civil works procurment delays,
 inconsistent capacity building for implementing agencies, </t>
  </si>
  <si>
    <t>incomplete technical designs, procurement delays, political uncertainty, poor security and transportation, "resistance to change and vested
 interest", lack of domestic institution capacity, lack of contracting market</t>
  </si>
  <si>
    <t>moderately unsatisfactory</t>
  </si>
  <si>
    <t>256% of target</t>
  </si>
  <si>
    <t>75%, 100%, 100%, "achieved with some delay"</t>
  </si>
  <si>
    <t>EDUCATION QUALITY IMPROVEMENT PROJECT</t>
  </si>
  <si>
    <t>http://www-wds.worldbank.org/external/default/WDSContentServer/WDSP/IB/2009/10/16/000350881_20091016095920/Rendered/PDF/ICR12630P0839610disclosed0101151091.pdf</t>
  </si>
  <si>
    <t>Ministry of Education</t>
  </si>
  <si>
    <t>unsatasfactory, 89%, no measurement baseline X3, not completed</t>
  </si>
  <si>
    <t>lack of adequate measurement, targets not achieved</t>
  </si>
  <si>
    <t>KABUL URBAN RECONSTRUCTION PROJECT (KURP)</t>
  </si>
  <si>
    <t>http://www-wds.worldbank.org/external/default/WDSContentServer/WDSP/IB/2013/03/15/000333037_20130315122226/Rendered/PDF/ICR22420P083910C0disclosed030130130.pdf</t>
  </si>
  <si>
    <t>services and facilities infrastrucure</t>
  </si>
  <si>
    <t>Ministry of Urban Development Affairs (MoUDA)</t>
  </si>
  <si>
    <t>grants</t>
  </si>
  <si>
    <t>achieved</t>
  </si>
  <si>
    <t>target achieved X3, target indicator dropped</t>
  </si>
  <si>
    <t>AFGHANISTAN SHORT TERM URBAN WATER SUPPLY AND SANITATION PROJECT</t>
  </si>
  <si>
    <t>http://www-wds.worldbank.org/external/default/WDSContentServer/WDSP/IB/2011/12/15/000356161_20111215232914/Rendered/PDF/ICR18460P0921600disclosed0120140110.pdf</t>
  </si>
  <si>
    <t>water supply and sanitation</t>
  </si>
  <si>
    <t>MoUD - Ministry of Urban Development</t>
  </si>
  <si>
    <t>no, attempting to transfer project responsibility to PRT's</t>
  </si>
  <si>
    <t>unsatisfactory</t>
  </si>
  <si>
    <t>non completion of works and no measurement</t>
  </si>
  <si>
    <t>non completion of works and no measurement X4</t>
  </si>
  <si>
    <t>STRENGTHENING HIGHER EDUCATION PROJECT</t>
  </si>
  <si>
    <t>http://www-wds.worldbank.org/external/default/WDSContentServer/WDSP/IB/2014/01/09/000461832_20140109125718/Rendered/PDF/ICR28590P089040IC0disclosed01070140.pdf</t>
  </si>
  <si>
    <t>university education</t>
  </si>
  <si>
    <t>Ministry of Higher Education</t>
  </si>
  <si>
    <t>Constant reforms in the Afgh administrative apparatus, lack of bureaucratic effeciency as a result of poor fiscal autonomy, changes in
 iniversity personell, lack of project plan coherence, reluctance of international university partnerships, security limitations</t>
  </si>
  <si>
    <t>100%, 99%, 110%, achieved X4</t>
  </si>
  <si>
    <t>100%, 75%, 100% X4</t>
  </si>
  <si>
    <t>RURAL WATER SUPPLY AND SANITATION PROJECT</t>
  </si>
  <si>
    <t>http://www-wds.worldbank.org/external/default/WDSContentServer/WDSP/IB/2010/08/10/000333038_20100810035920/Rendered/PDF/ICR13650P091031Official0Use0Only191.pdf</t>
  </si>
  <si>
    <t>ARTF</t>
  </si>
  <si>
    <t>Project targets NGO's for capacity building in outcome implementation</t>
  </si>
  <si>
    <t>Ministry of Rural Rehabilitaton and Development (MRRD)</t>
  </si>
  <si>
    <t>no measurement baseline, but general reported success</t>
  </si>
  <si>
    <t>AFGHANISTAN URBAN WATER SECTOR PROJECT</t>
  </si>
  <si>
    <t>http://www-wds.worldbank.org/external/default/WDSContentServer/WDSP/IB/2014/12/31/000442464_20141231094014/Rendered/PDF/ICR30500P0878600disclosed0120290140.pdf</t>
  </si>
  <si>
    <t>Afghanistan Urban and Water Supply and Sanitation Components</t>
  </si>
  <si>
    <t>delays resulting from security deterioration in 2013, delays in management and recruitment, disbursement delays</t>
  </si>
  <si>
    <t>no measurement baseline</t>
  </si>
  <si>
    <t>no measurement baseline, dropped due to delays</t>
  </si>
  <si>
    <t>KABUL, AYBAK, MAZAR-E-SHARIF POWER PROJECT</t>
  </si>
  <si>
    <t>http://www-wds.worldbank.org/external/default/WDSContentServer/WDSP/IB/2013/10/21/000442464_20131021111133/Rendered/PDF/ICR29010ICR0Af000PUBLIC00Box379845B.pdf</t>
  </si>
  <si>
    <t>NGO's in project implementation: 
(function)</t>
  </si>
  <si>
    <t>253%, achieved, 174%</t>
  </si>
  <si>
    <t>100% X3</t>
  </si>
  <si>
    <t>NATIONAL EMERGENCY RURAL ACCESS PROJECT</t>
  </si>
  <si>
    <t>http://www-wds.worldbank.org/external/default/WDSContentServer/WDSP/IB/2014/07/25/000333037_20140725111523/Rendered/PDF/ICR30210ICR0P1033430Box0385290B00PUBLIC0.pdf</t>
  </si>
  <si>
    <t>yes (but unclear role)</t>
  </si>
  <si>
    <t>Ministry of Public Works, Ministry of Rural Rehabiliation and Development (MRRD)</t>
  </si>
  <si>
    <t>100%, target exceeded X3, indicator dropped</t>
  </si>
  <si>
    <t>target exceeded X5, achieved X4, partially achieved X4, 
not achieved X4</t>
  </si>
  <si>
    <t>AFGHANISTAN SKILLS DEVELOPMENT PROJECT</t>
  </si>
  <si>
    <t>http://www-wds.worldbank.org/external/default/WDSContentServer/WDSP/IB/2015/01/06/000477144_20150106123805/Rendered/PDF/ICR32520P102570IC0disclosed01050150.pdf</t>
  </si>
  <si>
    <t xml:space="preserve">Ministry of Education (MoE), Deputy Ministry of Technical and Vocational Education and Training (DMTVET), National Skills Development Program (NSDP),
 Ministry of Labor and Social Affairs, Martyrs and Disabled (MoLSAMD), and the Committee on Education and Skills Policy (CESP) </t>
  </si>
  <si>
    <t xml:space="preserve">achieved X2, exceeded X2, partially achieved </t>
  </si>
  <si>
    <t xml:space="preserve">achieved X5, exceeded X4, partially achieved </t>
  </si>
  <si>
    <t>KABUL URBAN ROADS IMPROVEMENT PROJECT</t>
  </si>
  <si>
    <t>http://www-wds.worldbank.org/external/default/WDSContentServer/WDSP/IB/2012/07/19/000356161_20120719005831/Rendered/PDF/ICR23250P107100C0disclosed070170120.pdf</t>
  </si>
  <si>
    <t>urban roadways</t>
  </si>
  <si>
    <t>Kabul Municipality</t>
  </si>
  <si>
    <t>KM failed to attract candidates to staff the Project Management Unit, difficulty accessing construction sites in heavily trafficked areas, 
poor domestic agency capacity: poor contracting management, cash flow issues</t>
  </si>
  <si>
    <t>STRENGTHENING HEALTH ACTIVITIES FOR THE RURAL POOR (SHARP)</t>
  </si>
  <si>
    <t>http://www-wds.worldbank.org/external/default/WDSContentServer/WDSP/IB/2014/04/16/000442464_20140416095040/Rendered/PDF/ICR29750P112440C0disclosed040140140.pdf</t>
  </si>
  <si>
    <t>medical infrastructure</t>
  </si>
  <si>
    <t>NGO's used for project implementation</t>
  </si>
  <si>
    <t>97.5%, 100%, 118%, 78%, 169%, 108%, no measurement baseline</t>
  </si>
  <si>
    <t>114%, "modest progress" - no measurement, 185%,
 no measurement baseline X3, achieved</t>
  </si>
  <si>
    <t>Total Funding Allocated: 
(USD - Millions)</t>
  </si>
  <si>
    <t>Additional (Unplanned) Funding: 
(USD - Millions)</t>
  </si>
  <si>
    <t>Percentage funding increase: (unplanned/planned)</t>
  </si>
  <si>
    <t>Additonal (unplanned) time required for completion: 
(months)</t>
  </si>
  <si>
    <t>Variable - Aggregate Proj. Dev. Obj. Indicators "achieved"
(y/n)</t>
  </si>
  <si>
    <t>Variable - Aggregate Int. Outcome Indicators "achieved"
(y/n)</t>
  </si>
  <si>
    <t>Involvement of  Gov't Agency: 
(agency name)</t>
  </si>
  <si>
    <t>cultural constraints with female population in the teaching workforce, initial lack of feduciary management led to cost constraints, 
security concerns limited personell travel and made quality control assessment difficult</t>
  </si>
  <si>
    <t>overly ambitious project design, societal dispute over Kabul's dev. (desire to remain unchanged), implementing agency poor capacity and frequent personell turnover, 
limited construction industry, lack procurment conformity to Bank policy, security delays and oil price increase</t>
  </si>
  <si>
    <t xml:space="preserve">ambitious geograohical scope and inappropriate planning, security limitations to project management and travel, insufficient funding and payment delays from Bank, 
poor agency cooperation and role ambiguity, limited contracting and contruction materails delivery delays </t>
  </si>
  <si>
    <t>deteriorating security situation impeded project site visitation, unavailability of willing project management, 
planning and implementation arrangement changes mid-project, procurement issues and payment delays</t>
  </si>
  <si>
    <t>security deterioration between 2008 and 2013, "resistance to change and vested interest", transportation and climate limitations, 
weak insitutional capacity and poor coordination, limited goods and contractors, changes in design and resulting cost overruns</t>
  </si>
  <si>
    <t>no standardized project output design led to "overengineering" and cost overruns, deteriorationg security led to delays and cost overruns, 
poor domestic insitutional capacity: poor compliance and feduciary management norms MRRD, poor safeguard managing and staffing MPW</t>
  </si>
  <si>
    <t>High turnover in the leadership of the implementing ministries and agencies, Lack of Government action on granting financial autonomy to public insitutes (project targets), 
security situation made it difficult to attract and retain good international consultants and academic staff</t>
  </si>
  <si>
    <t>deteriorating security hampered monitoring, impeded medicine dist.,  and disincentivised women from participating, 
Problems coorinating and contracting NGO's, General problems recruiting training and retaining female staff in rural regions</t>
  </si>
  <si>
    <t>Variable - poor Domestic 
Inst. Capacity: (y/n)</t>
  </si>
  <si>
    <t>Variable - poor financial 
management/funding: (y/n)</t>
  </si>
  <si>
    <t>Variable - poor cooperation
/role ambiguity:(y/n)</t>
  </si>
  <si>
    <t>Variable - procurement
/contracting issues: (y/n)</t>
  </si>
  <si>
    <t>Variable - inadequate planning
/standardization: (y/n)</t>
  </si>
  <si>
    <t>Plan/Funding in place for project maintenance after completion: 
(y/n)</t>
  </si>
  <si>
    <t>Variable - social/cultural "resist 
change and vested interest": (y/n)</t>
  </si>
  <si>
    <t>% projects Dev. Obj. Indicators "achieved":</t>
  </si>
  <si>
    <t>% projects Mod. Satisfactory and better:</t>
  </si>
  <si>
    <t>OVERALL:</t>
  </si>
  <si>
    <t>URBAN:</t>
  </si>
  <si>
    <t xml:space="preserve">% projects impeded by
deteriorating security: </t>
  </si>
  <si>
    <t>RURAL:</t>
  </si>
  <si>
    <t>Project received
term augment:</t>
  </si>
  <si>
    <t>Received 
funding augment:</t>
  </si>
  <si>
    <t>Poor Domestic 
inst. Capacity:</t>
  </si>
  <si>
    <t>PROJECT VARIABLE:</t>
  </si>
  <si>
    <t>Poor financial manegement/funding:</t>
  </si>
  <si>
    <t>Poor Cooperation
/Role ambuguity:</t>
  </si>
  <si>
    <t>Procurement
/Contracting issues:</t>
  </si>
  <si>
    <t>Inadequate planning
/standardization:</t>
  </si>
  <si>
    <t>Social/cultural resistsance 
to proj. goals:</t>
  </si>
  <si>
    <t>Proj. impeded/diverted
due to conflict:</t>
  </si>
  <si>
    <t>Explicit Military
 involvement:</t>
  </si>
  <si>
    <t>Plan/funding for proj.
maintenance:</t>
  </si>
  <si>
    <t>Number projects:</t>
  </si>
  <si>
    <t>Implementing agency rating
Mod. Satisfactory of better:</t>
  </si>
  <si>
    <t>PROJECT CHALLENGE VARIABLE:</t>
  </si>
  <si>
    <t>NGO's as implementing 
partners:</t>
  </si>
  <si>
    <t>Mean ratio of funding increase 
to overall disbursement:</t>
  </si>
</sst>
</file>

<file path=xl/styles.xml><?xml version="1.0" encoding="utf-8"?>
<styleSheet xmlns="http://schemas.openxmlformats.org/spreadsheetml/2006/main">
  <fonts count="3">
    <font>
      <sz val="11"/>
      <color theme="1"/>
      <name val="Calibri"/>
      <family val="2"/>
      <scheme val="minor"/>
    </font>
    <font>
      <b/>
      <sz val="10"/>
      <color theme="1"/>
      <name val="Calibri"/>
      <family val="2"/>
      <scheme val="minor"/>
    </font>
    <font>
      <sz val="1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10" fontId="1" fillId="2" borderId="1" xfId="0" applyNumberFormat="1" applyFont="1" applyFill="1" applyBorder="1" applyAlignment="1">
      <alignment horizontal="center" wrapText="1"/>
    </xf>
    <xf numFmtId="0" fontId="2" fillId="0" borderId="0" xfId="0" applyFont="1"/>
    <xf numFmtId="10" fontId="2" fillId="0" borderId="0" xfId="0" applyNumberFormat="1" applyFont="1"/>
    <xf numFmtId="14" fontId="2" fillId="0" borderId="0" xfId="0" applyNumberFormat="1" applyFont="1"/>
    <xf numFmtId="9" fontId="2" fillId="0" borderId="0" xfId="0" applyNumberFormat="1" applyFont="1"/>
    <xf numFmtId="0" fontId="2" fillId="0" borderId="0" xfId="0" applyFont="1" applyAlignment="1">
      <alignment wrapText="1"/>
    </xf>
    <xf numFmtId="0" fontId="2"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3" borderId="3" xfId="0" applyFont="1" applyFill="1" applyBorder="1" applyAlignment="1">
      <alignment horizontal="center"/>
    </xf>
    <xf numFmtId="0" fontId="2" fillId="3" borderId="0" xfId="0" applyFont="1" applyFill="1" applyBorder="1"/>
    <xf numFmtId="0" fontId="1" fillId="3" borderId="5" xfId="0" applyFont="1" applyFill="1" applyBorder="1" applyAlignment="1">
      <alignment horizontal="center" wrapText="1"/>
    </xf>
    <xf numFmtId="10" fontId="2" fillId="3" borderId="6" xfId="0" applyNumberFormat="1" applyFont="1" applyFill="1" applyBorder="1"/>
    <xf numFmtId="0" fontId="2" fillId="3" borderId="6" xfId="0" applyFont="1" applyFill="1" applyBorder="1"/>
    <xf numFmtId="0" fontId="2" fillId="3" borderId="4" xfId="0" applyFont="1" applyFill="1" applyBorder="1"/>
    <xf numFmtId="0" fontId="2" fillId="3" borderId="7" xfId="0" applyFont="1" applyFill="1" applyBorder="1"/>
    <xf numFmtId="0" fontId="1" fillId="3" borderId="5" xfId="0" applyFont="1" applyFill="1" applyBorder="1" applyAlignment="1">
      <alignment horizontal="center"/>
    </xf>
    <xf numFmtId="0" fontId="2" fillId="3" borderId="6" xfId="0" applyNumberFormat="1" applyFont="1" applyFill="1" applyBorder="1"/>
    <xf numFmtId="0" fontId="1" fillId="3" borderId="8" xfId="0" applyFont="1" applyFill="1" applyBorder="1" applyAlignment="1">
      <alignment horizontal="center" wrapText="1"/>
    </xf>
    <xf numFmtId="10" fontId="2" fillId="3" borderId="2" xfId="0" applyNumberFormat="1" applyFont="1" applyFill="1" applyBorder="1"/>
    <xf numFmtId="9" fontId="2" fillId="3" borderId="2" xfId="0" applyNumberFormat="1" applyFont="1" applyFill="1" applyBorder="1"/>
    <xf numFmtId="0" fontId="2" fillId="3" borderId="2" xfId="0" applyFont="1" applyFill="1" applyBorder="1"/>
    <xf numFmtId="9" fontId="2" fillId="3" borderId="7" xfId="0" applyNumberFormat="1" applyFont="1" applyFill="1" applyBorder="1"/>
    <xf numFmtId="10" fontId="2" fillId="3" borderId="9" xfId="0" applyNumberFormat="1" applyFont="1" applyFill="1" applyBorder="1"/>
    <xf numFmtId="9" fontId="2" fillId="3" borderId="9" xfId="0" applyNumberFormat="1" applyFont="1" applyFill="1" applyBorder="1"/>
    <xf numFmtId="0" fontId="1" fillId="2" borderId="9" xfId="0" applyFont="1" applyFill="1" applyBorder="1" applyAlignment="1">
      <alignment horizontal="center" wrapText="1"/>
    </xf>
    <xf numFmtId="0" fontId="2" fillId="0" borderId="0" xfId="0" applyFont="1" applyBorder="1" applyAlignment="1">
      <alignment horizontal="center"/>
    </xf>
    <xf numFmtId="0" fontId="1" fillId="4" borderId="10" xfId="0" applyFont="1" applyFill="1" applyBorder="1" applyAlignment="1">
      <alignment horizontal="center" wrapText="1"/>
    </xf>
    <xf numFmtId="0" fontId="1" fillId="4" borderId="2" xfId="0" applyFont="1" applyFill="1" applyBorder="1" applyAlignment="1">
      <alignment horizontal="center" wrapText="1"/>
    </xf>
    <xf numFmtId="0" fontId="1" fillId="4" borderId="9"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25"/>
  <sheetViews>
    <sheetView tabSelected="1" zoomScale="90" zoomScaleNormal="90" workbookViewId="0">
      <pane ySplit="1" topLeftCell="A2" activePane="bottomLeft" state="frozen"/>
      <selection pane="bottomLeft" activeCell="F13" sqref="F13"/>
    </sheetView>
  </sheetViews>
  <sheetFormatPr defaultRowHeight="30" customHeight="1"/>
  <cols>
    <col min="1" max="1" width="26.28515625" style="9" bestFit="1" customWidth="1"/>
    <col min="2" max="2" width="8.7109375" style="3" bestFit="1" customWidth="1"/>
    <col min="3" max="3" width="7.7109375" style="3" bestFit="1" customWidth="1"/>
    <col min="4" max="4" width="7" style="3" bestFit="1" customWidth="1"/>
    <col min="5" max="5" width="22.85546875" style="10" bestFit="1" customWidth="1"/>
    <col min="6" max="9" width="9.140625" style="3"/>
    <col min="10" max="10" width="62.42578125" style="3" bestFit="1" customWidth="1"/>
    <col min="11" max="11" width="29" style="3" customWidth="1"/>
    <col min="12" max="12" width="10.28515625" style="3" bestFit="1" customWidth="1"/>
    <col min="13" max="13" width="26.7109375" style="3" bestFit="1" customWidth="1"/>
    <col min="14" max="14" width="20.28515625" style="3" bestFit="1" customWidth="1"/>
    <col min="15" max="15" width="27" style="3" bestFit="1" customWidth="1"/>
    <col min="16" max="16" width="24.140625" style="4" bestFit="1" customWidth="1"/>
    <col min="17" max="17" width="15" style="3" bestFit="1" customWidth="1"/>
    <col min="18" max="18" width="15.85546875" style="3" bestFit="1" customWidth="1"/>
    <col min="19" max="19" width="43.85546875" style="3" bestFit="1" customWidth="1"/>
    <col min="20" max="20" width="28.42578125" style="3" bestFit="1" customWidth="1"/>
    <col min="21" max="21" width="24.140625" style="3" bestFit="1" customWidth="1"/>
    <col min="22" max="22" width="42.85546875" style="3" bestFit="1" customWidth="1"/>
    <col min="23" max="23" width="144.85546875" style="3" bestFit="1" customWidth="1"/>
    <col min="24" max="24" width="66.42578125" style="3" bestFit="1" customWidth="1"/>
    <col min="25" max="25" width="141.28515625" style="3" bestFit="1" customWidth="1"/>
    <col min="26" max="26" width="20.7109375" style="3" bestFit="1" customWidth="1"/>
    <col min="27" max="27" width="23.5703125" style="3" bestFit="1" customWidth="1"/>
    <col min="28" max="28" width="23" style="3" bestFit="1" customWidth="1"/>
    <col min="29" max="29" width="20.85546875" style="3" bestFit="1" customWidth="1"/>
    <col min="30" max="30" width="25.28515625" style="3" bestFit="1" customWidth="1"/>
    <col min="31" max="31" width="28.5703125" style="3" bestFit="1" customWidth="1"/>
    <col min="32" max="32" width="35" style="3" bestFit="1" customWidth="1"/>
    <col min="33" max="33" width="41.140625" style="3" bestFit="1" customWidth="1"/>
    <col min="34" max="34" width="52.7109375" style="3" bestFit="1" customWidth="1"/>
    <col min="35" max="36" width="34.28515625" style="3" bestFit="1" customWidth="1"/>
    <col min="37" max="37" width="68" style="3" bestFit="1" customWidth="1"/>
    <col min="38" max="38" width="46.7109375" style="3" bestFit="1" customWidth="1"/>
    <col min="39" max="39" width="56.5703125" style="3" bestFit="1" customWidth="1"/>
    <col min="40" max="40" width="46" style="3" bestFit="1" customWidth="1"/>
    <col min="41" max="16384" width="9.140625" style="3"/>
  </cols>
  <sheetData>
    <row r="1" spans="1:40" s="8" customFormat="1" ht="32.25" customHeight="1">
      <c r="A1" s="29" t="s">
        <v>216</v>
      </c>
      <c r="B1" s="30" t="s">
        <v>209</v>
      </c>
      <c r="C1" s="30" t="s">
        <v>210</v>
      </c>
      <c r="D1" s="31" t="s">
        <v>212</v>
      </c>
      <c r="E1" s="29" t="s">
        <v>227</v>
      </c>
      <c r="F1" s="30" t="s">
        <v>209</v>
      </c>
      <c r="G1" s="30" t="s">
        <v>210</v>
      </c>
      <c r="H1" s="30" t="s">
        <v>212</v>
      </c>
      <c r="I1" s="28"/>
      <c r="J1" s="27" t="s">
        <v>7</v>
      </c>
      <c r="K1" s="1" t="s">
        <v>6</v>
      </c>
      <c r="L1" s="1" t="s">
        <v>47</v>
      </c>
      <c r="M1" s="1" t="s">
        <v>4</v>
      </c>
      <c r="N1" s="1" t="s">
        <v>185</v>
      </c>
      <c r="O1" s="1" t="s">
        <v>186</v>
      </c>
      <c r="P1" s="2" t="s">
        <v>187</v>
      </c>
      <c r="Q1" s="1" t="s">
        <v>0</v>
      </c>
      <c r="R1" s="1" t="s">
        <v>1</v>
      </c>
      <c r="S1" s="1" t="s">
        <v>188</v>
      </c>
      <c r="T1" s="1" t="s">
        <v>2</v>
      </c>
      <c r="U1" s="1" t="s">
        <v>14</v>
      </c>
      <c r="V1" s="1" t="s">
        <v>9</v>
      </c>
      <c r="W1" s="1" t="s">
        <v>191</v>
      </c>
      <c r="X1" s="1" t="s">
        <v>160</v>
      </c>
      <c r="Y1" s="1" t="s">
        <v>5</v>
      </c>
      <c r="Z1" s="1" t="s">
        <v>200</v>
      </c>
      <c r="AA1" s="1" t="s">
        <v>201</v>
      </c>
      <c r="AB1" s="1" t="s">
        <v>202</v>
      </c>
      <c r="AC1" s="1" t="s">
        <v>203</v>
      </c>
      <c r="AD1" s="1" t="s">
        <v>204</v>
      </c>
      <c r="AE1" s="1" t="s">
        <v>206</v>
      </c>
      <c r="AF1" s="1" t="s">
        <v>72</v>
      </c>
      <c r="AG1" s="1" t="s">
        <v>3</v>
      </c>
      <c r="AH1" s="1" t="s">
        <v>205</v>
      </c>
      <c r="AI1" s="1" t="s">
        <v>8</v>
      </c>
      <c r="AJ1" s="1" t="s">
        <v>10</v>
      </c>
      <c r="AK1" s="1" t="s">
        <v>23</v>
      </c>
      <c r="AL1" s="1" t="s">
        <v>189</v>
      </c>
      <c r="AM1" s="1" t="s">
        <v>24</v>
      </c>
      <c r="AN1" s="1" t="s">
        <v>190</v>
      </c>
    </row>
    <row r="2" spans="1:40" ht="30" customHeight="1">
      <c r="A2" s="18" t="s">
        <v>225</v>
      </c>
      <c r="B2" s="19">
        <v>24</v>
      </c>
      <c r="C2" s="19">
        <v>11</v>
      </c>
      <c r="D2" s="19">
        <v>8</v>
      </c>
      <c r="E2" s="13" t="s">
        <v>215</v>
      </c>
      <c r="F2" s="14">
        <v>0.83330000000000004</v>
      </c>
      <c r="G2" s="14">
        <v>0.81810000000000005</v>
      </c>
      <c r="H2" s="24">
        <v>0.75</v>
      </c>
      <c r="J2" s="3" t="s">
        <v>27</v>
      </c>
      <c r="K2" s="3" t="s">
        <v>28</v>
      </c>
      <c r="L2" s="3" t="s">
        <v>13</v>
      </c>
      <c r="M2" s="3" t="s">
        <v>32</v>
      </c>
      <c r="N2" s="3">
        <v>37.11</v>
      </c>
      <c r="O2" s="3">
        <v>0</v>
      </c>
      <c r="P2" s="4">
        <f t="shared" ref="P2:P25" si="0">PRODUCT(O2/N2)</f>
        <v>0</v>
      </c>
      <c r="Q2" s="5">
        <v>37413</v>
      </c>
      <c r="R2" s="5">
        <v>38898</v>
      </c>
      <c r="S2" s="3">
        <v>18</v>
      </c>
      <c r="T2" s="3" t="s">
        <v>15</v>
      </c>
      <c r="U2" s="3" t="s">
        <v>29</v>
      </c>
      <c r="V2" s="3" t="s">
        <v>30</v>
      </c>
      <c r="W2" s="3" t="s">
        <v>31</v>
      </c>
      <c r="X2" s="3" t="s">
        <v>41</v>
      </c>
      <c r="Y2" s="3" t="s">
        <v>33</v>
      </c>
      <c r="Z2" s="3" t="s">
        <v>18</v>
      </c>
      <c r="AA2" s="3" t="s">
        <v>44</v>
      </c>
      <c r="AB2" s="3" t="s">
        <v>44</v>
      </c>
      <c r="AC2" s="3" t="s">
        <v>18</v>
      </c>
      <c r="AD2" s="3" t="s">
        <v>44</v>
      </c>
      <c r="AE2" s="3" t="s">
        <v>44</v>
      </c>
      <c r="AF2" s="3" t="s">
        <v>44</v>
      </c>
      <c r="AG2" s="3" t="s">
        <v>19</v>
      </c>
      <c r="AH2" s="3" t="s">
        <v>18</v>
      </c>
      <c r="AI2" s="3" t="s">
        <v>59</v>
      </c>
      <c r="AJ2" s="3" t="s">
        <v>60</v>
      </c>
      <c r="AK2" s="3" t="s">
        <v>34</v>
      </c>
      <c r="AL2" s="3" t="s">
        <v>19</v>
      </c>
      <c r="AM2" s="3" t="s">
        <v>34</v>
      </c>
      <c r="AN2" s="3" t="s">
        <v>19</v>
      </c>
    </row>
    <row r="3" spans="1:40" ht="30" customHeight="1">
      <c r="A3" s="20" t="s">
        <v>211</v>
      </c>
      <c r="B3" s="21">
        <v>0.83330000000000004</v>
      </c>
      <c r="C3" s="21">
        <v>0.72719999999999996</v>
      </c>
      <c r="D3" s="22">
        <v>1</v>
      </c>
      <c r="E3" s="20" t="s">
        <v>217</v>
      </c>
      <c r="F3" s="21">
        <v>0.54159999999999997</v>
      </c>
      <c r="G3" s="21">
        <v>0.5454</v>
      </c>
      <c r="H3" s="25">
        <v>0.375</v>
      </c>
      <c r="J3" s="3" t="s">
        <v>35</v>
      </c>
      <c r="K3" s="3" t="s">
        <v>36</v>
      </c>
      <c r="L3" s="3" t="s">
        <v>13</v>
      </c>
      <c r="M3" s="3" t="s">
        <v>21</v>
      </c>
      <c r="N3" s="3">
        <v>33.700000000000003</v>
      </c>
      <c r="O3" s="3">
        <v>0</v>
      </c>
      <c r="P3" s="4">
        <f t="shared" si="0"/>
        <v>0</v>
      </c>
      <c r="Q3" s="5">
        <v>37413</v>
      </c>
      <c r="R3" s="5">
        <v>38352</v>
      </c>
      <c r="S3" s="3">
        <v>0</v>
      </c>
      <c r="T3" s="3" t="s">
        <v>37</v>
      </c>
      <c r="U3" s="3" t="s">
        <v>38</v>
      </c>
      <c r="V3" s="3" t="s">
        <v>39</v>
      </c>
      <c r="W3" s="3" t="s">
        <v>42</v>
      </c>
      <c r="X3" s="3" t="s">
        <v>26</v>
      </c>
      <c r="Y3" s="3" t="s">
        <v>43</v>
      </c>
      <c r="Z3" s="3" t="s">
        <v>18</v>
      </c>
      <c r="AA3" s="3" t="s">
        <v>44</v>
      </c>
      <c r="AB3" s="3" t="s">
        <v>44</v>
      </c>
      <c r="AC3" s="3" t="s">
        <v>44</v>
      </c>
      <c r="AD3" s="3" t="s">
        <v>44</v>
      </c>
      <c r="AE3" s="3" t="s">
        <v>44</v>
      </c>
      <c r="AF3" s="3" t="s">
        <v>18</v>
      </c>
      <c r="AG3" s="3" t="s">
        <v>19</v>
      </c>
      <c r="AH3" s="3" t="s">
        <v>44</v>
      </c>
      <c r="AI3" s="3" t="s">
        <v>59</v>
      </c>
      <c r="AJ3" s="3" t="s">
        <v>59</v>
      </c>
      <c r="AK3" s="3" t="s">
        <v>34</v>
      </c>
      <c r="AL3" s="3" t="s">
        <v>19</v>
      </c>
      <c r="AM3" s="3" t="s">
        <v>34</v>
      </c>
      <c r="AN3" s="3" t="s">
        <v>19</v>
      </c>
    </row>
    <row r="4" spans="1:40" ht="30" customHeight="1">
      <c r="A4" s="20" t="s">
        <v>207</v>
      </c>
      <c r="B4" s="21">
        <v>0.625</v>
      </c>
      <c r="C4" s="21">
        <v>0.63629999999999998</v>
      </c>
      <c r="D4" s="21">
        <v>0.625</v>
      </c>
      <c r="E4" s="20" t="s">
        <v>218</v>
      </c>
      <c r="F4" s="22">
        <v>0.25</v>
      </c>
      <c r="G4" s="21">
        <v>0.2727</v>
      </c>
      <c r="H4" s="26">
        <v>0.25</v>
      </c>
      <c r="J4" s="3" t="s">
        <v>11</v>
      </c>
      <c r="K4" s="3" t="s">
        <v>12</v>
      </c>
      <c r="L4" s="3" t="s">
        <v>13</v>
      </c>
      <c r="M4" s="3" t="s">
        <v>21</v>
      </c>
      <c r="N4" s="3">
        <v>17.39</v>
      </c>
      <c r="O4" s="3">
        <v>0</v>
      </c>
      <c r="P4" s="4">
        <f t="shared" si="0"/>
        <v>0</v>
      </c>
      <c r="Q4" s="5">
        <v>37413</v>
      </c>
      <c r="R4" s="5">
        <v>38898</v>
      </c>
      <c r="S4" s="3">
        <v>18</v>
      </c>
      <c r="T4" s="3" t="s">
        <v>15</v>
      </c>
      <c r="U4" s="3" t="s">
        <v>16</v>
      </c>
      <c r="V4" s="3" t="s">
        <v>17</v>
      </c>
      <c r="W4" s="3" t="s">
        <v>20</v>
      </c>
      <c r="X4" s="3" t="s">
        <v>26</v>
      </c>
      <c r="Y4" s="3" t="s">
        <v>22</v>
      </c>
      <c r="Z4" s="3" t="s">
        <v>18</v>
      </c>
      <c r="AA4" s="3" t="s">
        <v>44</v>
      </c>
      <c r="AB4" s="3" t="s">
        <v>44</v>
      </c>
      <c r="AC4" s="3" t="s">
        <v>44</v>
      </c>
      <c r="AD4" s="3" t="s">
        <v>44</v>
      </c>
      <c r="AE4" s="3" t="s">
        <v>18</v>
      </c>
      <c r="AF4" s="3" t="s">
        <v>18</v>
      </c>
      <c r="AG4" s="3" t="s">
        <v>19</v>
      </c>
      <c r="AH4" s="3" t="s">
        <v>18</v>
      </c>
      <c r="AI4" s="3" t="s">
        <v>60</v>
      </c>
      <c r="AJ4" s="3" t="s">
        <v>60</v>
      </c>
      <c r="AK4" s="3" t="s">
        <v>25</v>
      </c>
      <c r="AL4" s="3" t="s">
        <v>19</v>
      </c>
      <c r="AM4" s="6">
        <v>0.84</v>
      </c>
      <c r="AN4" s="3" t="s">
        <v>44</v>
      </c>
    </row>
    <row r="5" spans="1:40" ht="30" customHeight="1">
      <c r="A5" s="20" t="s">
        <v>208</v>
      </c>
      <c r="B5" s="21">
        <v>0.91659999999999997</v>
      </c>
      <c r="C5" s="22">
        <v>1</v>
      </c>
      <c r="D5" s="21">
        <v>0.81810000000000005</v>
      </c>
      <c r="E5" s="20" t="s">
        <v>219</v>
      </c>
      <c r="F5" s="21">
        <v>0.58330000000000004</v>
      </c>
      <c r="G5" s="21">
        <v>0.63629999999999998</v>
      </c>
      <c r="H5" s="26">
        <v>0.75</v>
      </c>
      <c r="J5" s="3" t="s">
        <v>45</v>
      </c>
      <c r="K5" s="3" t="s">
        <v>46</v>
      </c>
      <c r="L5" s="3" t="s">
        <v>13</v>
      </c>
      <c r="M5" s="3" t="s">
        <v>50</v>
      </c>
      <c r="N5" s="3">
        <v>106.9</v>
      </c>
      <c r="O5" s="3">
        <v>26.9</v>
      </c>
      <c r="P5" s="4">
        <f t="shared" si="0"/>
        <v>0.25163704396632364</v>
      </c>
      <c r="Q5" s="5">
        <v>37691</v>
      </c>
      <c r="R5" s="5">
        <v>39629</v>
      </c>
      <c r="S5" s="3">
        <v>28</v>
      </c>
      <c r="T5" s="3" t="s">
        <v>15</v>
      </c>
      <c r="U5" s="3" t="s">
        <v>29</v>
      </c>
      <c r="V5" s="3" t="s">
        <v>48</v>
      </c>
      <c r="W5" s="3" t="s">
        <v>49</v>
      </c>
      <c r="X5" s="3" t="s">
        <v>19</v>
      </c>
      <c r="Y5" s="3" t="s">
        <v>51</v>
      </c>
      <c r="Z5" s="3" t="s">
        <v>18</v>
      </c>
      <c r="AA5" s="3" t="s">
        <v>18</v>
      </c>
      <c r="AB5" s="3" t="s">
        <v>44</v>
      </c>
      <c r="AC5" s="3" t="s">
        <v>44</v>
      </c>
      <c r="AD5" s="3" t="s">
        <v>44</v>
      </c>
      <c r="AE5" s="3" t="s">
        <v>44</v>
      </c>
      <c r="AF5" s="3" t="s">
        <v>18</v>
      </c>
      <c r="AG5" s="3" t="s">
        <v>19</v>
      </c>
      <c r="AH5" s="3" t="s">
        <v>44</v>
      </c>
      <c r="AI5" s="3" t="s">
        <v>60</v>
      </c>
      <c r="AJ5" s="3" t="s">
        <v>60</v>
      </c>
      <c r="AK5" s="3" t="s">
        <v>52</v>
      </c>
      <c r="AL5" s="3" t="s">
        <v>18</v>
      </c>
      <c r="AM5" s="3" t="s">
        <v>52</v>
      </c>
      <c r="AN5" s="3" t="s">
        <v>18</v>
      </c>
    </row>
    <row r="6" spans="1:40" ht="30" customHeight="1">
      <c r="A6" s="20" t="s">
        <v>213</v>
      </c>
      <c r="B6" s="21">
        <v>0.875</v>
      </c>
      <c r="C6" s="22">
        <v>1</v>
      </c>
      <c r="D6" s="22">
        <v>0.75</v>
      </c>
      <c r="E6" s="20" t="s">
        <v>220</v>
      </c>
      <c r="F6" s="21">
        <v>0.41660000000000003</v>
      </c>
      <c r="G6" s="21">
        <v>0.5454</v>
      </c>
      <c r="H6" s="26">
        <v>0.5</v>
      </c>
      <c r="J6" s="3" t="s">
        <v>53</v>
      </c>
      <c r="K6" s="3" t="s">
        <v>54</v>
      </c>
      <c r="L6" s="3" t="s">
        <v>13</v>
      </c>
      <c r="M6" s="3" t="s">
        <v>21</v>
      </c>
      <c r="N6" s="3">
        <v>52.8</v>
      </c>
      <c r="O6" s="3">
        <v>36.200000000000003</v>
      </c>
      <c r="P6" s="4">
        <f t="shared" si="0"/>
        <v>0.68560606060606066</v>
      </c>
      <c r="Q6" s="5">
        <v>37694</v>
      </c>
      <c r="R6" s="5">
        <v>39903</v>
      </c>
      <c r="S6" s="3">
        <v>54</v>
      </c>
      <c r="T6" s="3" t="s">
        <v>15</v>
      </c>
      <c r="U6" s="3" t="s">
        <v>55</v>
      </c>
      <c r="V6" s="3" t="s">
        <v>56</v>
      </c>
      <c r="W6" s="3" t="s">
        <v>57</v>
      </c>
      <c r="X6" s="3" t="s">
        <v>19</v>
      </c>
      <c r="Y6" s="3" t="s">
        <v>58</v>
      </c>
      <c r="Z6" s="3" t="s">
        <v>18</v>
      </c>
      <c r="AA6" s="3" t="s">
        <v>44</v>
      </c>
      <c r="AB6" s="3" t="s">
        <v>44</v>
      </c>
      <c r="AC6" s="3" t="s">
        <v>44</v>
      </c>
      <c r="AD6" s="3" t="s">
        <v>44</v>
      </c>
      <c r="AE6" s="3" t="s">
        <v>18</v>
      </c>
      <c r="AF6" s="3" t="s">
        <v>18</v>
      </c>
      <c r="AG6" s="3" t="s">
        <v>19</v>
      </c>
      <c r="AH6" s="3" t="s">
        <v>44</v>
      </c>
      <c r="AI6" s="3" t="s">
        <v>59</v>
      </c>
      <c r="AJ6" s="3" t="s">
        <v>59</v>
      </c>
      <c r="AK6" s="3" t="s">
        <v>34</v>
      </c>
      <c r="AL6" s="3" t="s">
        <v>19</v>
      </c>
      <c r="AM6" s="3" t="s">
        <v>34</v>
      </c>
      <c r="AN6" s="3" t="s">
        <v>19</v>
      </c>
    </row>
    <row r="7" spans="1:40" ht="30" customHeight="1">
      <c r="A7" s="20" t="s">
        <v>214</v>
      </c>
      <c r="B7" s="21">
        <v>0.54159999999999997</v>
      </c>
      <c r="C7" s="21">
        <v>0.36359999999999998</v>
      </c>
      <c r="D7" s="21">
        <v>0.875</v>
      </c>
      <c r="E7" s="20" t="s">
        <v>221</v>
      </c>
      <c r="F7" s="21">
        <v>0.29160000000000003</v>
      </c>
      <c r="G7" s="21">
        <v>0.2727</v>
      </c>
      <c r="H7" s="26">
        <v>0.25</v>
      </c>
      <c r="J7" s="3" t="s">
        <v>61</v>
      </c>
      <c r="K7" s="3" t="s">
        <v>62</v>
      </c>
      <c r="L7" s="3" t="s">
        <v>13</v>
      </c>
      <c r="M7" s="3" t="s">
        <v>21</v>
      </c>
      <c r="N7" s="3">
        <v>76.5</v>
      </c>
      <c r="O7" s="3">
        <v>32.799999999999997</v>
      </c>
      <c r="P7" s="4">
        <f t="shared" si="0"/>
        <v>0.4287581699346405</v>
      </c>
      <c r="Q7" s="5">
        <v>37777</v>
      </c>
      <c r="R7" s="5">
        <v>39994</v>
      </c>
      <c r="S7" s="3">
        <v>26</v>
      </c>
      <c r="T7" s="3" t="s">
        <v>15</v>
      </c>
      <c r="U7" s="3" t="s">
        <v>16</v>
      </c>
      <c r="V7" s="3" t="s">
        <v>63</v>
      </c>
      <c r="W7" s="3" t="s">
        <v>66</v>
      </c>
      <c r="X7" s="3" t="s">
        <v>64</v>
      </c>
      <c r="Y7" s="3" t="s">
        <v>65</v>
      </c>
      <c r="Z7" s="3" t="s">
        <v>18</v>
      </c>
      <c r="AA7" s="3" t="s">
        <v>18</v>
      </c>
      <c r="AB7" s="3" t="s">
        <v>18</v>
      </c>
      <c r="AC7" s="3" t="s">
        <v>18</v>
      </c>
      <c r="AD7" s="3" t="s">
        <v>44</v>
      </c>
      <c r="AE7" s="3" t="s">
        <v>44</v>
      </c>
      <c r="AF7" s="3" t="s">
        <v>44</v>
      </c>
      <c r="AG7" s="3" t="s">
        <v>19</v>
      </c>
      <c r="AH7" s="3" t="s">
        <v>44</v>
      </c>
      <c r="AI7" s="3" t="s">
        <v>59</v>
      </c>
      <c r="AJ7" s="3" t="s">
        <v>67</v>
      </c>
      <c r="AK7" s="3" t="s">
        <v>68</v>
      </c>
      <c r="AL7" s="3" t="s">
        <v>18</v>
      </c>
      <c r="AM7" s="3" t="s">
        <v>69</v>
      </c>
      <c r="AN7" s="3" t="s">
        <v>18</v>
      </c>
    </row>
    <row r="8" spans="1:40" ht="30" customHeight="1">
      <c r="A8" s="20" t="s">
        <v>229</v>
      </c>
      <c r="B8" s="21">
        <v>0.18929557961326079</v>
      </c>
      <c r="C8" s="21">
        <v>9.9384724305697114E-2</v>
      </c>
      <c r="D8" s="21">
        <v>0.35515119919084642</v>
      </c>
      <c r="E8" s="20" t="s">
        <v>222</v>
      </c>
      <c r="F8" s="21">
        <v>0.83330000000000004</v>
      </c>
      <c r="G8" s="21">
        <v>0.72719999999999996</v>
      </c>
      <c r="H8" s="26">
        <v>1</v>
      </c>
      <c r="J8" s="3" t="s">
        <v>70</v>
      </c>
      <c r="K8" s="3" t="s">
        <v>71</v>
      </c>
      <c r="L8" s="3" t="s">
        <v>13</v>
      </c>
      <c r="M8" s="3" t="s">
        <v>75</v>
      </c>
      <c r="N8" s="3">
        <v>41.61</v>
      </c>
      <c r="O8" s="3">
        <v>13.31</v>
      </c>
      <c r="P8" s="4">
        <f t="shared" si="0"/>
        <v>0.3198750300408556</v>
      </c>
      <c r="Q8" s="5">
        <v>37796</v>
      </c>
      <c r="R8" s="5">
        <v>39355</v>
      </c>
      <c r="S8" s="3">
        <v>12</v>
      </c>
      <c r="T8" s="3" t="s">
        <v>15</v>
      </c>
      <c r="U8" s="3" t="s">
        <v>55</v>
      </c>
      <c r="V8" s="3" t="s">
        <v>56</v>
      </c>
      <c r="W8" s="3" t="s">
        <v>74</v>
      </c>
      <c r="X8" s="3" t="s">
        <v>73</v>
      </c>
      <c r="Y8" s="3" t="s">
        <v>76</v>
      </c>
      <c r="Z8" s="3" t="s">
        <v>18</v>
      </c>
      <c r="AA8" s="3" t="s">
        <v>44</v>
      </c>
      <c r="AB8" s="3" t="s">
        <v>44</v>
      </c>
      <c r="AC8" s="3" t="s">
        <v>18</v>
      </c>
      <c r="AD8" s="3" t="s">
        <v>44</v>
      </c>
      <c r="AE8" s="3" t="s">
        <v>44</v>
      </c>
      <c r="AF8" s="3" t="s">
        <v>18</v>
      </c>
      <c r="AG8" s="3" t="s">
        <v>19</v>
      </c>
      <c r="AH8" s="3" t="s">
        <v>44</v>
      </c>
      <c r="AI8" s="3" t="s">
        <v>59</v>
      </c>
      <c r="AJ8" s="3" t="s">
        <v>60</v>
      </c>
      <c r="AK8" s="3" t="s">
        <v>77</v>
      </c>
      <c r="AL8" s="3" t="s">
        <v>18</v>
      </c>
      <c r="AM8" s="3" t="s">
        <v>40</v>
      </c>
      <c r="AN8" s="3" t="s">
        <v>19</v>
      </c>
    </row>
    <row r="9" spans="1:40" ht="30" customHeight="1">
      <c r="A9" s="20" t="s">
        <v>223</v>
      </c>
      <c r="B9" s="23">
        <v>3</v>
      </c>
      <c r="C9" s="23">
        <v>2</v>
      </c>
      <c r="D9" s="23">
        <v>0</v>
      </c>
      <c r="E9" s="11"/>
      <c r="F9" s="12"/>
      <c r="G9" s="12"/>
      <c r="H9" s="16"/>
      <c r="J9" s="3" t="s">
        <v>78</v>
      </c>
      <c r="K9" s="3" t="s">
        <v>79</v>
      </c>
      <c r="L9" s="3" t="s">
        <v>13</v>
      </c>
      <c r="M9" s="3" t="s">
        <v>32</v>
      </c>
      <c r="N9" s="3">
        <v>22</v>
      </c>
      <c r="O9" s="3">
        <v>0</v>
      </c>
      <c r="P9" s="4">
        <f t="shared" si="0"/>
        <v>0</v>
      </c>
      <c r="Q9" s="5">
        <v>37901</v>
      </c>
      <c r="R9" s="5">
        <v>40086</v>
      </c>
      <c r="S9" s="3">
        <v>24</v>
      </c>
      <c r="T9" s="3" t="s">
        <v>15</v>
      </c>
      <c r="U9" s="3" t="s">
        <v>16</v>
      </c>
      <c r="V9" s="3" t="s">
        <v>81</v>
      </c>
      <c r="W9" s="3" t="s">
        <v>80</v>
      </c>
      <c r="X9" s="3" t="s">
        <v>19</v>
      </c>
      <c r="Y9" s="3" t="s">
        <v>82</v>
      </c>
      <c r="Z9" s="3" t="s">
        <v>18</v>
      </c>
      <c r="AA9" s="3" t="s">
        <v>18</v>
      </c>
      <c r="AB9" s="3" t="s">
        <v>44</v>
      </c>
      <c r="AC9" s="3" t="s">
        <v>44</v>
      </c>
      <c r="AD9" s="3" t="s">
        <v>44</v>
      </c>
      <c r="AE9" s="3" t="s">
        <v>44</v>
      </c>
      <c r="AF9" s="3" t="s">
        <v>18</v>
      </c>
      <c r="AG9" s="3" t="s">
        <v>19</v>
      </c>
      <c r="AH9" s="3" t="s">
        <v>83</v>
      </c>
      <c r="AI9" s="3" t="s">
        <v>84</v>
      </c>
      <c r="AJ9" s="3" t="s">
        <v>59</v>
      </c>
      <c r="AK9" s="3" t="s">
        <v>85</v>
      </c>
      <c r="AL9" s="3" t="s">
        <v>18</v>
      </c>
      <c r="AM9" s="6">
        <v>1</v>
      </c>
      <c r="AN9" s="3" t="s">
        <v>18</v>
      </c>
    </row>
    <row r="10" spans="1:40" ht="30" customHeight="1">
      <c r="A10" s="20" t="s">
        <v>224</v>
      </c>
      <c r="B10" s="21">
        <v>0.45829999999999999</v>
      </c>
      <c r="C10" s="21">
        <v>0.45450000000000002</v>
      </c>
      <c r="D10" s="22">
        <v>0.375</v>
      </c>
      <c r="E10" s="11"/>
      <c r="F10" s="12"/>
      <c r="G10" s="12"/>
      <c r="H10" s="16"/>
      <c r="J10" s="3" t="s">
        <v>86</v>
      </c>
      <c r="K10" s="3" t="s">
        <v>87</v>
      </c>
      <c r="L10" s="3" t="s">
        <v>13</v>
      </c>
      <c r="M10" s="3" t="s">
        <v>21</v>
      </c>
      <c r="N10" s="3">
        <v>7.4</v>
      </c>
      <c r="O10" s="3">
        <v>0</v>
      </c>
      <c r="P10" s="4">
        <f t="shared" si="0"/>
        <v>0</v>
      </c>
      <c r="Q10" s="5">
        <v>37965</v>
      </c>
      <c r="R10" s="5">
        <v>39903</v>
      </c>
      <c r="S10" s="3">
        <v>30</v>
      </c>
      <c r="T10" s="3" t="s">
        <v>15</v>
      </c>
      <c r="U10" s="3" t="s">
        <v>29</v>
      </c>
      <c r="V10" s="3" t="s">
        <v>88</v>
      </c>
      <c r="W10" s="3" t="s">
        <v>89</v>
      </c>
      <c r="X10" s="3" t="s">
        <v>19</v>
      </c>
      <c r="Y10" s="7" t="s">
        <v>111</v>
      </c>
      <c r="Z10" s="7" t="s">
        <v>44</v>
      </c>
      <c r="AA10" s="7" t="s">
        <v>18</v>
      </c>
      <c r="AB10" s="7" t="s">
        <v>44</v>
      </c>
      <c r="AC10" s="7" t="s">
        <v>18</v>
      </c>
      <c r="AD10" s="7" t="s">
        <v>18</v>
      </c>
      <c r="AE10" s="7" t="s">
        <v>44</v>
      </c>
      <c r="AF10" s="3" t="s">
        <v>18</v>
      </c>
      <c r="AG10" s="3" t="s">
        <v>19</v>
      </c>
      <c r="AH10" s="3" t="s">
        <v>44</v>
      </c>
      <c r="AI10" s="3" t="s">
        <v>60</v>
      </c>
      <c r="AJ10" s="3" t="s">
        <v>60</v>
      </c>
      <c r="AK10" s="3" t="s">
        <v>90</v>
      </c>
      <c r="AL10" s="3" t="s">
        <v>18</v>
      </c>
      <c r="AM10" s="3" t="s">
        <v>90</v>
      </c>
      <c r="AN10" s="3" t="s">
        <v>18</v>
      </c>
    </row>
    <row r="11" spans="1:40" ht="30" customHeight="1">
      <c r="A11" s="20" t="s">
        <v>226</v>
      </c>
      <c r="B11" s="21">
        <v>0.51659999999999995</v>
      </c>
      <c r="C11" s="21">
        <v>0.63629999999999998</v>
      </c>
      <c r="D11" s="22">
        <v>1</v>
      </c>
      <c r="E11" s="11"/>
      <c r="F11" s="12"/>
      <c r="G11" s="12"/>
      <c r="H11" s="16"/>
      <c r="J11" s="3" t="s">
        <v>91</v>
      </c>
      <c r="K11" s="3" t="s">
        <v>92</v>
      </c>
      <c r="L11" s="3" t="s">
        <v>13</v>
      </c>
      <c r="M11" s="3" t="s">
        <v>21</v>
      </c>
      <c r="N11" s="3">
        <v>166.3</v>
      </c>
      <c r="O11" s="3">
        <v>71.3</v>
      </c>
      <c r="P11" s="4">
        <f t="shared" si="0"/>
        <v>0.42874323511725793</v>
      </c>
      <c r="Q11" s="5">
        <v>37978</v>
      </c>
      <c r="R11" s="5">
        <v>39172</v>
      </c>
      <c r="S11" s="3">
        <v>0</v>
      </c>
      <c r="T11" s="3" t="s">
        <v>15</v>
      </c>
      <c r="U11" s="3" t="s">
        <v>38</v>
      </c>
      <c r="V11" s="3" t="s">
        <v>93</v>
      </c>
      <c r="W11" s="3" t="s">
        <v>95</v>
      </c>
      <c r="X11" s="3" t="s">
        <v>94</v>
      </c>
      <c r="Y11" s="7" t="s">
        <v>112</v>
      </c>
      <c r="Z11" s="7" t="s">
        <v>18</v>
      </c>
      <c r="AA11" s="7" t="s">
        <v>18</v>
      </c>
      <c r="AB11" s="7" t="s">
        <v>18</v>
      </c>
      <c r="AC11" s="7" t="s">
        <v>18</v>
      </c>
      <c r="AD11" s="7" t="s">
        <v>18</v>
      </c>
      <c r="AE11" s="7" t="s">
        <v>44</v>
      </c>
      <c r="AF11" s="3" t="s">
        <v>18</v>
      </c>
      <c r="AG11" s="3" t="s">
        <v>19</v>
      </c>
      <c r="AH11" s="3" t="s">
        <v>18</v>
      </c>
      <c r="AI11" s="3" t="s">
        <v>59</v>
      </c>
      <c r="AJ11" s="3" t="s">
        <v>59</v>
      </c>
      <c r="AK11" s="3" t="s">
        <v>96</v>
      </c>
      <c r="AL11" s="3" t="s">
        <v>18</v>
      </c>
      <c r="AM11" s="3" t="s">
        <v>97</v>
      </c>
      <c r="AN11" s="3" t="s">
        <v>18</v>
      </c>
    </row>
    <row r="12" spans="1:40" ht="30" customHeight="1">
      <c r="A12" s="20" t="s">
        <v>228</v>
      </c>
      <c r="B12" s="21">
        <v>0.41660000000000003</v>
      </c>
      <c r="C12" s="23"/>
      <c r="D12" s="23"/>
      <c r="E12" s="11"/>
      <c r="F12" s="12"/>
      <c r="G12" s="12"/>
      <c r="H12" s="16"/>
      <c r="J12" s="3" t="s">
        <v>103</v>
      </c>
      <c r="K12" s="3" t="s">
        <v>104</v>
      </c>
      <c r="L12" s="3" t="s">
        <v>13</v>
      </c>
      <c r="M12" s="3" t="s">
        <v>107</v>
      </c>
      <c r="N12" s="3">
        <v>126.5</v>
      </c>
      <c r="O12" s="3">
        <v>86.5</v>
      </c>
      <c r="P12" s="4">
        <f t="shared" si="0"/>
        <v>0.6837944664031621</v>
      </c>
      <c r="Q12" s="5">
        <v>37978</v>
      </c>
      <c r="R12" s="5">
        <v>40908</v>
      </c>
      <c r="S12" s="3">
        <v>51</v>
      </c>
      <c r="T12" s="3" t="s">
        <v>15</v>
      </c>
      <c r="U12" s="3" t="s">
        <v>38</v>
      </c>
      <c r="V12" s="3" t="s">
        <v>105</v>
      </c>
      <c r="W12" s="3" t="s">
        <v>106</v>
      </c>
      <c r="X12" s="3" t="s">
        <v>19</v>
      </c>
      <c r="Y12" s="7" t="s">
        <v>114</v>
      </c>
      <c r="Z12" s="7" t="s">
        <v>18</v>
      </c>
      <c r="AA12" s="7" t="s">
        <v>44</v>
      </c>
      <c r="AB12" s="7" t="s">
        <v>44</v>
      </c>
      <c r="AC12" s="7" t="s">
        <v>18</v>
      </c>
      <c r="AD12" s="7" t="s">
        <v>18</v>
      </c>
      <c r="AE12" s="7" t="s">
        <v>44</v>
      </c>
      <c r="AF12" s="3" t="s">
        <v>18</v>
      </c>
      <c r="AG12" s="3" t="s">
        <v>19</v>
      </c>
      <c r="AH12" s="3" t="s">
        <v>18</v>
      </c>
      <c r="AI12" s="3" t="s">
        <v>59</v>
      </c>
      <c r="AJ12" s="3" t="s">
        <v>60</v>
      </c>
      <c r="AK12" s="3" t="s">
        <v>108</v>
      </c>
      <c r="AL12" s="3" t="s">
        <v>44</v>
      </c>
      <c r="AM12" s="3" t="s">
        <v>34</v>
      </c>
      <c r="AN12" s="3" t="s">
        <v>19</v>
      </c>
    </row>
    <row r="13" spans="1:40" ht="30" customHeight="1">
      <c r="A13" s="20"/>
      <c r="B13" s="21"/>
      <c r="C13" s="23"/>
      <c r="D13" s="23"/>
      <c r="E13" s="11"/>
      <c r="F13" s="12"/>
      <c r="G13" s="12"/>
      <c r="H13" s="16"/>
      <c r="J13" s="3" t="s">
        <v>98</v>
      </c>
      <c r="K13" s="3" t="s">
        <v>99</v>
      </c>
      <c r="L13" s="3" t="s">
        <v>13</v>
      </c>
      <c r="M13" s="3" t="s">
        <v>50</v>
      </c>
      <c r="N13" s="3">
        <v>37.799999999999997</v>
      </c>
      <c r="O13" s="3">
        <v>6.8</v>
      </c>
      <c r="P13" s="4">
        <f t="shared" si="0"/>
        <v>0.17989417989417991</v>
      </c>
      <c r="Q13" s="5">
        <v>37978</v>
      </c>
      <c r="R13" s="5">
        <v>40543</v>
      </c>
      <c r="S13" s="3">
        <v>36</v>
      </c>
      <c r="T13" s="3" t="s">
        <v>15</v>
      </c>
      <c r="U13" s="3" t="s">
        <v>16</v>
      </c>
      <c r="V13" s="3" t="s">
        <v>100</v>
      </c>
      <c r="W13" s="3" t="s">
        <v>101</v>
      </c>
      <c r="X13" s="3" t="s">
        <v>19</v>
      </c>
      <c r="Y13" s="7" t="s">
        <v>113</v>
      </c>
      <c r="Z13" s="7" t="s">
        <v>18</v>
      </c>
      <c r="AA13" s="7" t="s">
        <v>18</v>
      </c>
      <c r="AB13" s="7" t="s">
        <v>44</v>
      </c>
      <c r="AC13" s="7" t="s">
        <v>44</v>
      </c>
      <c r="AD13" s="7" t="s">
        <v>44</v>
      </c>
      <c r="AE13" s="7" t="s">
        <v>44</v>
      </c>
      <c r="AF13" s="3" t="s">
        <v>18</v>
      </c>
      <c r="AG13" s="3" t="s">
        <v>18</v>
      </c>
      <c r="AH13" s="3" t="s">
        <v>18</v>
      </c>
      <c r="AI13" s="3" t="s">
        <v>84</v>
      </c>
      <c r="AJ13" s="3" t="s">
        <v>59</v>
      </c>
      <c r="AK13" s="3" t="s">
        <v>102</v>
      </c>
      <c r="AL13" s="3" t="s">
        <v>18</v>
      </c>
      <c r="AM13" s="3" t="s">
        <v>34</v>
      </c>
      <c r="AN13" s="3" t="s">
        <v>19</v>
      </c>
    </row>
    <row r="14" spans="1:40" ht="30" customHeight="1">
      <c r="A14" s="20"/>
      <c r="B14" s="21"/>
      <c r="C14" s="23"/>
      <c r="D14" s="23"/>
      <c r="E14" s="18"/>
      <c r="F14" s="15"/>
      <c r="G14" s="15"/>
      <c r="H14" s="17"/>
      <c r="J14" s="3" t="s">
        <v>109</v>
      </c>
      <c r="K14" s="3" t="s">
        <v>110</v>
      </c>
      <c r="L14" s="3" t="s">
        <v>13</v>
      </c>
      <c r="M14" s="3" t="s">
        <v>50</v>
      </c>
      <c r="N14" s="3">
        <v>110.24</v>
      </c>
      <c r="O14" s="3">
        <v>5.24</v>
      </c>
      <c r="P14" s="4">
        <f t="shared" si="0"/>
        <v>4.7532656023222063E-2</v>
      </c>
      <c r="Q14" s="5">
        <v>38160</v>
      </c>
      <c r="R14" s="5">
        <v>41364</v>
      </c>
      <c r="S14" s="3">
        <v>50</v>
      </c>
      <c r="T14" s="3" t="s">
        <v>15</v>
      </c>
      <c r="U14" s="3" t="s">
        <v>29</v>
      </c>
      <c r="V14" s="3" t="s">
        <v>88</v>
      </c>
      <c r="W14" s="3" t="s">
        <v>106</v>
      </c>
      <c r="X14" s="3" t="s">
        <v>19</v>
      </c>
      <c r="Y14" s="7" t="s">
        <v>115</v>
      </c>
      <c r="Z14" s="7" t="s">
        <v>18</v>
      </c>
      <c r="AA14" s="7" t="s">
        <v>44</v>
      </c>
      <c r="AB14" s="7" t="s">
        <v>44</v>
      </c>
      <c r="AC14" s="7" t="s">
        <v>18</v>
      </c>
      <c r="AD14" s="7" t="s">
        <v>18</v>
      </c>
      <c r="AE14" s="7" t="s">
        <v>18</v>
      </c>
      <c r="AF14" s="3" t="s">
        <v>18</v>
      </c>
      <c r="AG14" s="3" t="s">
        <v>18</v>
      </c>
      <c r="AH14" s="3" t="s">
        <v>18</v>
      </c>
      <c r="AI14" s="3" t="s">
        <v>60</v>
      </c>
      <c r="AJ14" s="3" t="s">
        <v>116</v>
      </c>
      <c r="AK14" s="6" t="s">
        <v>117</v>
      </c>
      <c r="AL14" s="6" t="s">
        <v>18</v>
      </c>
      <c r="AM14" s="3" t="s">
        <v>118</v>
      </c>
      <c r="AN14" s="3" t="s">
        <v>18</v>
      </c>
    </row>
    <row r="15" spans="1:40" ht="30" customHeight="1">
      <c r="J15" s="3" t="s">
        <v>119</v>
      </c>
      <c r="K15" s="3" t="s">
        <v>120</v>
      </c>
      <c r="L15" s="3" t="s">
        <v>13</v>
      </c>
      <c r="M15" s="3" t="s">
        <v>21</v>
      </c>
      <c r="N15" s="3">
        <v>35</v>
      </c>
      <c r="O15" s="3">
        <v>0</v>
      </c>
      <c r="P15" s="4">
        <f t="shared" si="0"/>
        <v>0</v>
      </c>
      <c r="Q15" s="5">
        <v>38197</v>
      </c>
      <c r="R15" s="5">
        <v>39903</v>
      </c>
      <c r="S15" s="3">
        <v>0</v>
      </c>
      <c r="T15" s="3" t="s">
        <v>15</v>
      </c>
      <c r="U15" s="3" t="s">
        <v>16</v>
      </c>
      <c r="V15" s="3" t="s">
        <v>17</v>
      </c>
      <c r="W15" s="3" t="s">
        <v>121</v>
      </c>
      <c r="X15" s="3" t="s">
        <v>94</v>
      </c>
      <c r="Y15" s="7" t="s">
        <v>192</v>
      </c>
      <c r="Z15" s="7" t="s">
        <v>18</v>
      </c>
      <c r="AA15" s="7" t="s">
        <v>18</v>
      </c>
      <c r="AB15" s="7" t="s">
        <v>44</v>
      </c>
      <c r="AC15" s="7" t="s">
        <v>44</v>
      </c>
      <c r="AD15" s="7" t="s">
        <v>44</v>
      </c>
      <c r="AE15" s="7" t="s">
        <v>18</v>
      </c>
      <c r="AF15" s="3" t="s">
        <v>18</v>
      </c>
      <c r="AG15" s="3" t="s">
        <v>19</v>
      </c>
      <c r="AH15" s="3" t="s">
        <v>18</v>
      </c>
      <c r="AI15" s="3" t="s">
        <v>60</v>
      </c>
      <c r="AJ15" s="3" t="s">
        <v>19</v>
      </c>
      <c r="AK15" s="3" t="s">
        <v>122</v>
      </c>
      <c r="AL15" s="3" t="s">
        <v>44</v>
      </c>
      <c r="AM15" s="3" t="s">
        <v>123</v>
      </c>
      <c r="AN15" s="3" t="s">
        <v>44</v>
      </c>
    </row>
    <row r="16" spans="1:40" ht="30" customHeight="1">
      <c r="J16" s="3" t="s">
        <v>124</v>
      </c>
      <c r="K16" s="3" t="s">
        <v>125</v>
      </c>
      <c r="L16" s="3" t="s">
        <v>13</v>
      </c>
      <c r="M16" s="3" t="s">
        <v>128</v>
      </c>
      <c r="N16" s="3">
        <v>33.799999999999997</v>
      </c>
      <c r="O16" s="3">
        <v>0</v>
      </c>
      <c r="P16" s="4">
        <f t="shared" si="0"/>
        <v>0</v>
      </c>
      <c r="Q16" s="5">
        <v>38197</v>
      </c>
      <c r="R16" s="5">
        <v>41029</v>
      </c>
      <c r="S16" s="3">
        <v>37</v>
      </c>
      <c r="T16" s="3" t="s">
        <v>15</v>
      </c>
      <c r="U16" s="3" t="s">
        <v>29</v>
      </c>
      <c r="V16" s="3" t="s">
        <v>126</v>
      </c>
      <c r="W16" s="3" t="s">
        <v>127</v>
      </c>
      <c r="X16" s="3" t="s">
        <v>19</v>
      </c>
      <c r="Y16" s="7" t="s">
        <v>193</v>
      </c>
      <c r="Z16" s="7" t="s">
        <v>18</v>
      </c>
      <c r="AA16" s="7" t="s">
        <v>44</v>
      </c>
      <c r="AB16" s="7" t="s">
        <v>18</v>
      </c>
      <c r="AC16" s="7" t="s">
        <v>18</v>
      </c>
      <c r="AD16" s="7" t="s">
        <v>18</v>
      </c>
      <c r="AE16" s="7" t="s">
        <v>18</v>
      </c>
      <c r="AF16" s="3" t="s">
        <v>18</v>
      </c>
      <c r="AG16" s="3" t="s">
        <v>19</v>
      </c>
      <c r="AH16" s="3" t="s">
        <v>18</v>
      </c>
      <c r="AI16" s="3" t="s">
        <v>60</v>
      </c>
      <c r="AJ16" s="3" t="s">
        <v>59</v>
      </c>
      <c r="AK16" s="3" t="s">
        <v>129</v>
      </c>
      <c r="AL16" s="3" t="s">
        <v>18</v>
      </c>
      <c r="AM16" s="3" t="s">
        <v>130</v>
      </c>
      <c r="AN16" s="3" t="s">
        <v>18</v>
      </c>
    </row>
    <row r="17" spans="10:40" ht="30" customHeight="1">
      <c r="J17" s="3" t="s">
        <v>131</v>
      </c>
      <c r="K17" s="3" t="s">
        <v>132</v>
      </c>
      <c r="L17" s="3" t="s">
        <v>13</v>
      </c>
      <c r="M17" s="3" t="s">
        <v>21</v>
      </c>
      <c r="N17" s="3">
        <v>41</v>
      </c>
      <c r="O17" s="3">
        <v>21</v>
      </c>
      <c r="P17" s="4">
        <f t="shared" si="0"/>
        <v>0.51219512195121952</v>
      </c>
      <c r="Q17" s="5">
        <v>38401</v>
      </c>
      <c r="R17" s="5">
        <v>40543</v>
      </c>
      <c r="S17" s="3">
        <v>36</v>
      </c>
      <c r="T17" s="3" t="s">
        <v>15</v>
      </c>
      <c r="U17" s="3" t="s">
        <v>29</v>
      </c>
      <c r="V17" s="3" t="s">
        <v>133</v>
      </c>
      <c r="W17" s="3" t="s">
        <v>134</v>
      </c>
      <c r="X17" s="3" t="s">
        <v>19</v>
      </c>
      <c r="Y17" s="7" t="s">
        <v>194</v>
      </c>
      <c r="Z17" s="7" t="s">
        <v>18</v>
      </c>
      <c r="AA17" s="7" t="s">
        <v>18</v>
      </c>
      <c r="AB17" s="7" t="s">
        <v>18</v>
      </c>
      <c r="AC17" s="7" t="s">
        <v>18</v>
      </c>
      <c r="AD17" s="7" t="s">
        <v>18</v>
      </c>
      <c r="AE17" s="7" t="s">
        <v>44</v>
      </c>
      <c r="AF17" s="3" t="s">
        <v>18</v>
      </c>
      <c r="AG17" s="3" t="s">
        <v>18</v>
      </c>
      <c r="AH17" s="3" t="s">
        <v>135</v>
      </c>
      <c r="AI17" s="3" t="s">
        <v>136</v>
      </c>
      <c r="AJ17" s="3" t="s">
        <v>116</v>
      </c>
      <c r="AK17" s="3" t="s">
        <v>137</v>
      </c>
      <c r="AL17" s="3" t="s">
        <v>44</v>
      </c>
      <c r="AM17" s="3" t="s">
        <v>138</v>
      </c>
      <c r="AN17" s="3" t="s">
        <v>44</v>
      </c>
    </row>
    <row r="18" spans="10:40" ht="30" customHeight="1">
      <c r="J18" s="3" t="s">
        <v>139</v>
      </c>
      <c r="K18" s="3" t="s">
        <v>140</v>
      </c>
      <c r="L18" s="3" t="s">
        <v>13</v>
      </c>
      <c r="M18" s="3" t="s">
        <v>128</v>
      </c>
      <c r="N18" s="3">
        <v>55.7</v>
      </c>
      <c r="O18" s="3">
        <v>15.7</v>
      </c>
      <c r="P18" s="4">
        <f t="shared" si="0"/>
        <v>0.281867145421903</v>
      </c>
      <c r="Q18" s="5">
        <v>38491</v>
      </c>
      <c r="R18" s="5">
        <v>41455</v>
      </c>
      <c r="S18" s="3">
        <v>36</v>
      </c>
      <c r="T18" s="3" t="s">
        <v>15</v>
      </c>
      <c r="U18" s="3" t="s">
        <v>29</v>
      </c>
      <c r="V18" s="3" t="s">
        <v>141</v>
      </c>
      <c r="W18" s="3" t="s">
        <v>142</v>
      </c>
      <c r="X18" s="3" t="s">
        <v>19</v>
      </c>
      <c r="Y18" s="7" t="s">
        <v>143</v>
      </c>
      <c r="Z18" s="7" t="s">
        <v>18</v>
      </c>
      <c r="AA18" s="7" t="s">
        <v>44</v>
      </c>
      <c r="AB18" s="7" t="s">
        <v>44</v>
      </c>
      <c r="AC18" s="7" t="s">
        <v>44</v>
      </c>
      <c r="AD18" s="7" t="s">
        <v>18</v>
      </c>
      <c r="AE18" s="7" t="s">
        <v>44</v>
      </c>
      <c r="AF18" s="3" t="s">
        <v>18</v>
      </c>
      <c r="AG18" s="3" t="s">
        <v>19</v>
      </c>
      <c r="AH18" s="3" t="s">
        <v>44</v>
      </c>
      <c r="AI18" s="3" t="s">
        <v>59</v>
      </c>
      <c r="AJ18" s="3" t="s">
        <v>60</v>
      </c>
      <c r="AK18" s="3" t="s">
        <v>144</v>
      </c>
      <c r="AL18" s="3" t="s">
        <v>18</v>
      </c>
      <c r="AM18" s="3" t="s">
        <v>145</v>
      </c>
      <c r="AN18" s="3" t="s">
        <v>18</v>
      </c>
    </row>
    <row r="19" spans="10:40" ht="30" customHeight="1">
      <c r="J19" s="3" t="s">
        <v>146</v>
      </c>
      <c r="K19" s="3" t="s">
        <v>147</v>
      </c>
      <c r="L19" s="3" t="s">
        <v>148</v>
      </c>
      <c r="M19" s="3" t="s">
        <v>21</v>
      </c>
      <c r="N19" s="3">
        <v>6.2</v>
      </c>
      <c r="O19" s="3">
        <v>1.2</v>
      </c>
      <c r="P19" s="4">
        <f t="shared" si="0"/>
        <v>0.19354838709677419</v>
      </c>
      <c r="Q19" s="5">
        <v>38701</v>
      </c>
      <c r="R19" s="5">
        <v>40178</v>
      </c>
      <c r="S19" s="3">
        <v>30</v>
      </c>
      <c r="T19" s="3" t="s">
        <v>15</v>
      </c>
      <c r="U19" s="3" t="s">
        <v>38</v>
      </c>
      <c r="V19" s="3" t="s">
        <v>133</v>
      </c>
      <c r="W19" s="3" t="s">
        <v>150</v>
      </c>
      <c r="X19" s="3" t="s">
        <v>149</v>
      </c>
      <c r="Y19" s="7" t="s">
        <v>195</v>
      </c>
      <c r="Z19" s="7" t="s">
        <v>44</v>
      </c>
      <c r="AA19" s="7" t="s">
        <v>18</v>
      </c>
      <c r="AB19" s="7" t="s">
        <v>44</v>
      </c>
      <c r="AC19" s="7" t="s">
        <v>18</v>
      </c>
      <c r="AD19" s="7" t="s">
        <v>18</v>
      </c>
      <c r="AE19" s="7" t="s">
        <v>44</v>
      </c>
      <c r="AF19" s="3" t="s">
        <v>18</v>
      </c>
      <c r="AG19" s="3" t="s">
        <v>19</v>
      </c>
      <c r="AH19" s="3" t="s">
        <v>44</v>
      </c>
      <c r="AI19" s="3" t="s">
        <v>60</v>
      </c>
      <c r="AJ19" s="3" t="s">
        <v>60</v>
      </c>
      <c r="AK19" s="3" t="s">
        <v>151</v>
      </c>
      <c r="AL19" s="3" t="s">
        <v>18</v>
      </c>
      <c r="AM19" s="3" t="s">
        <v>19</v>
      </c>
      <c r="AN19" s="3" t="s">
        <v>19</v>
      </c>
    </row>
    <row r="20" spans="10:40" ht="30" customHeight="1">
      <c r="J20" s="3" t="s">
        <v>152</v>
      </c>
      <c r="K20" s="3" t="s">
        <v>153</v>
      </c>
      <c r="L20" s="3" t="s">
        <v>13</v>
      </c>
      <c r="M20" s="3" t="s">
        <v>21</v>
      </c>
      <c r="N20" s="3">
        <v>17.829999999999998</v>
      </c>
      <c r="O20" s="3">
        <v>0</v>
      </c>
      <c r="P20" s="4">
        <f t="shared" si="0"/>
        <v>0</v>
      </c>
      <c r="Q20" s="5">
        <v>38862</v>
      </c>
      <c r="R20" s="5">
        <v>41820</v>
      </c>
      <c r="S20" s="3">
        <v>48</v>
      </c>
      <c r="T20" s="3" t="s">
        <v>15</v>
      </c>
      <c r="U20" s="3" t="s">
        <v>29</v>
      </c>
      <c r="V20" s="3" t="s">
        <v>133</v>
      </c>
      <c r="W20" s="3" t="s">
        <v>154</v>
      </c>
      <c r="X20" s="3" t="s">
        <v>19</v>
      </c>
      <c r="Y20" s="7" t="s">
        <v>155</v>
      </c>
      <c r="Z20" s="7" t="s">
        <v>44</v>
      </c>
      <c r="AA20" s="7" t="s">
        <v>18</v>
      </c>
      <c r="AB20" s="7" t="s">
        <v>44</v>
      </c>
      <c r="AC20" s="7" t="s">
        <v>44</v>
      </c>
      <c r="AD20" s="7" t="s">
        <v>44</v>
      </c>
      <c r="AE20" s="7" t="s">
        <v>44</v>
      </c>
      <c r="AF20" s="3" t="s">
        <v>18</v>
      </c>
      <c r="AG20" s="3" t="s">
        <v>19</v>
      </c>
      <c r="AH20" s="3" t="s">
        <v>44</v>
      </c>
      <c r="AI20" s="3" t="s">
        <v>60</v>
      </c>
      <c r="AJ20" s="3" t="s">
        <v>60</v>
      </c>
      <c r="AK20" s="3" t="s">
        <v>156</v>
      </c>
      <c r="AL20" s="3" t="s">
        <v>19</v>
      </c>
      <c r="AM20" s="3" t="s">
        <v>157</v>
      </c>
      <c r="AN20" s="3" t="s">
        <v>44</v>
      </c>
    </row>
    <row r="21" spans="10:40" ht="30" customHeight="1">
      <c r="J21" s="3" t="s">
        <v>158</v>
      </c>
      <c r="K21" s="3" t="s">
        <v>159</v>
      </c>
      <c r="L21" s="3" t="s">
        <v>13</v>
      </c>
      <c r="M21" s="3" t="s">
        <v>21</v>
      </c>
      <c r="N21" s="3">
        <v>49.9</v>
      </c>
      <c r="O21" s="3">
        <v>0</v>
      </c>
      <c r="P21" s="4">
        <f t="shared" si="0"/>
        <v>0</v>
      </c>
      <c r="Q21" s="5">
        <v>39359</v>
      </c>
      <c r="R21" s="5">
        <v>41364</v>
      </c>
      <c r="S21" s="3">
        <v>39</v>
      </c>
      <c r="T21" s="3" t="s">
        <v>15</v>
      </c>
      <c r="U21" s="3" t="s">
        <v>29</v>
      </c>
      <c r="V21" s="3" t="s">
        <v>88</v>
      </c>
      <c r="W21" s="3" t="s">
        <v>106</v>
      </c>
      <c r="X21" s="3" t="s">
        <v>19</v>
      </c>
      <c r="Y21" s="7" t="s">
        <v>196</v>
      </c>
      <c r="Z21" s="7" t="s">
        <v>18</v>
      </c>
      <c r="AA21" s="7" t="s">
        <v>44</v>
      </c>
      <c r="AB21" s="7" t="s">
        <v>18</v>
      </c>
      <c r="AC21" s="7" t="s">
        <v>18</v>
      </c>
      <c r="AD21" s="7" t="s">
        <v>18</v>
      </c>
      <c r="AE21" s="7" t="s">
        <v>18</v>
      </c>
      <c r="AF21" s="3" t="s">
        <v>18</v>
      </c>
      <c r="AG21" s="3" t="s">
        <v>19</v>
      </c>
      <c r="AH21" s="3" t="s">
        <v>44</v>
      </c>
      <c r="AI21" s="3" t="s">
        <v>136</v>
      </c>
      <c r="AJ21" s="3" t="s">
        <v>116</v>
      </c>
      <c r="AK21" s="3" t="s">
        <v>161</v>
      </c>
      <c r="AL21" s="3" t="s">
        <v>18</v>
      </c>
      <c r="AM21" s="3" t="s">
        <v>162</v>
      </c>
      <c r="AN21" s="3" t="s">
        <v>18</v>
      </c>
    </row>
    <row r="22" spans="10:40" ht="30" customHeight="1">
      <c r="J22" s="3" t="s">
        <v>163</v>
      </c>
      <c r="K22" s="3" t="s">
        <v>164</v>
      </c>
      <c r="L22" s="3" t="s">
        <v>13</v>
      </c>
      <c r="M22" s="3" t="s">
        <v>128</v>
      </c>
      <c r="N22" s="3">
        <v>228.65</v>
      </c>
      <c r="O22" s="3">
        <v>91.65</v>
      </c>
      <c r="P22" s="4">
        <f t="shared" si="0"/>
        <v>0.40083096435600263</v>
      </c>
      <c r="Q22" s="5">
        <v>39429</v>
      </c>
      <c r="R22" s="5">
        <v>41639</v>
      </c>
      <c r="S22" s="3">
        <v>36</v>
      </c>
      <c r="T22" s="3" t="s">
        <v>15</v>
      </c>
      <c r="U22" s="3" t="s">
        <v>38</v>
      </c>
      <c r="V22" s="3" t="s">
        <v>56</v>
      </c>
      <c r="W22" s="3" t="s">
        <v>166</v>
      </c>
      <c r="X22" s="3" t="s">
        <v>165</v>
      </c>
      <c r="Y22" s="7" t="s">
        <v>197</v>
      </c>
      <c r="Z22" s="7" t="s">
        <v>18</v>
      </c>
      <c r="AA22" s="7" t="s">
        <v>18</v>
      </c>
      <c r="AB22" s="7" t="s">
        <v>44</v>
      </c>
      <c r="AC22" s="7" t="s">
        <v>18</v>
      </c>
      <c r="AD22" s="7" t="s">
        <v>18</v>
      </c>
      <c r="AE22" s="7" t="s">
        <v>44</v>
      </c>
      <c r="AF22" s="3" t="s">
        <v>18</v>
      </c>
      <c r="AG22" s="3" t="s">
        <v>19</v>
      </c>
      <c r="AH22" s="3" t="s">
        <v>44</v>
      </c>
      <c r="AI22" s="3" t="s">
        <v>60</v>
      </c>
      <c r="AJ22" s="3" t="s">
        <v>60</v>
      </c>
      <c r="AK22" s="3" t="s">
        <v>167</v>
      </c>
      <c r="AL22" s="3" t="s">
        <v>18</v>
      </c>
      <c r="AM22" s="7" t="s">
        <v>168</v>
      </c>
      <c r="AN22" s="3" t="s">
        <v>18</v>
      </c>
    </row>
    <row r="23" spans="10:40" ht="30" customHeight="1">
      <c r="J23" s="3" t="s">
        <v>169</v>
      </c>
      <c r="K23" s="3" t="s">
        <v>170</v>
      </c>
      <c r="L23" s="3" t="s">
        <v>13</v>
      </c>
      <c r="M23" s="3" t="s">
        <v>128</v>
      </c>
      <c r="N23" s="3">
        <v>34.01</v>
      </c>
      <c r="O23" s="3">
        <v>0</v>
      </c>
      <c r="P23" s="4">
        <f t="shared" si="0"/>
        <v>0</v>
      </c>
      <c r="Q23" s="5">
        <v>39478</v>
      </c>
      <c r="R23" s="5">
        <v>41820</v>
      </c>
      <c r="S23" s="3">
        <v>16</v>
      </c>
      <c r="T23" s="3" t="s">
        <v>15</v>
      </c>
      <c r="U23" s="3" t="s">
        <v>29</v>
      </c>
      <c r="V23" s="3" t="s">
        <v>17</v>
      </c>
      <c r="W23" s="7" t="s">
        <v>171</v>
      </c>
      <c r="X23" s="3" t="s">
        <v>19</v>
      </c>
      <c r="Y23" s="7" t="s">
        <v>198</v>
      </c>
      <c r="Z23" s="7" t="s">
        <v>18</v>
      </c>
      <c r="AA23" s="7" t="s">
        <v>18</v>
      </c>
      <c r="AB23" s="7" t="s">
        <v>44</v>
      </c>
      <c r="AC23" s="7" t="s">
        <v>44</v>
      </c>
      <c r="AD23" s="7" t="s">
        <v>44</v>
      </c>
      <c r="AE23" s="7" t="s">
        <v>44</v>
      </c>
      <c r="AF23" s="3" t="s">
        <v>44</v>
      </c>
      <c r="AG23" s="3" t="s">
        <v>19</v>
      </c>
      <c r="AH23" s="3" t="s">
        <v>18</v>
      </c>
      <c r="AI23" s="7" t="s">
        <v>60</v>
      </c>
      <c r="AJ23" s="3" t="s">
        <v>60</v>
      </c>
      <c r="AK23" s="7" t="s">
        <v>172</v>
      </c>
      <c r="AL23" s="7" t="s">
        <v>18</v>
      </c>
      <c r="AM23" s="3" t="s">
        <v>173</v>
      </c>
      <c r="AN23" s="7" t="s">
        <v>18</v>
      </c>
    </row>
    <row r="24" spans="10:40" ht="30" customHeight="1">
      <c r="J24" s="3" t="s">
        <v>174</v>
      </c>
      <c r="K24" s="3" t="s">
        <v>175</v>
      </c>
      <c r="L24" s="3" t="s">
        <v>13</v>
      </c>
      <c r="M24" s="3" t="s">
        <v>21</v>
      </c>
      <c r="N24" s="3">
        <v>16.14</v>
      </c>
      <c r="O24" s="3">
        <v>0</v>
      </c>
      <c r="P24" s="4">
        <f t="shared" si="0"/>
        <v>0</v>
      </c>
      <c r="Q24" s="5">
        <v>39801</v>
      </c>
      <c r="R24" s="5">
        <v>40908</v>
      </c>
      <c r="S24" s="3">
        <v>12</v>
      </c>
      <c r="T24" s="3" t="s">
        <v>15</v>
      </c>
      <c r="U24" s="3" t="s">
        <v>29</v>
      </c>
      <c r="V24" s="3" t="s">
        <v>176</v>
      </c>
      <c r="W24" s="3" t="s">
        <v>177</v>
      </c>
      <c r="X24" s="3" t="s">
        <v>19</v>
      </c>
      <c r="Y24" s="7" t="s">
        <v>178</v>
      </c>
      <c r="Z24" s="7" t="s">
        <v>18</v>
      </c>
      <c r="AA24" s="7" t="s">
        <v>18</v>
      </c>
      <c r="AB24" s="7" t="s">
        <v>44</v>
      </c>
      <c r="AC24" s="7" t="s">
        <v>18</v>
      </c>
      <c r="AD24" s="7" t="s">
        <v>44</v>
      </c>
      <c r="AE24" s="7" t="s">
        <v>44</v>
      </c>
      <c r="AF24" s="3" t="s">
        <v>44</v>
      </c>
      <c r="AG24" s="3" t="s">
        <v>19</v>
      </c>
      <c r="AH24" s="3" t="s">
        <v>18</v>
      </c>
      <c r="AI24" s="3" t="s">
        <v>59</v>
      </c>
      <c r="AJ24" s="3" t="s">
        <v>116</v>
      </c>
      <c r="AK24" s="3" t="s">
        <v>34</v>
      </c>
      <c r="AL24" s="3" t="s">
        <v>19</v>
      </c>
      <c r="AM24" s="3" t="s">
        <v>34</v>
      </c>
      <c r="AN24" s="3" t="s">
        <v>19</v>
      </c>
    </row>
    <row r="25" spans="10:40" ht="30" customHeight="1">
      <c r="J25" s="3" t="s">
        <v>179</v>
      </c>
      <c r="K25" s="3" t="s">
        <v>180</v>
      </c>
      <c r="L25" s="3" t="s">
        <v>13</v>
      </c>
      <c r="M25" s="3" t="s">
        <v>128</v>
      </c>
      <c r="N25" s="3">
        <v>144.63</v>
      </c>
      <c r="O25" s="3">
        <v>18.63</v>
      </c>
      <c r="P25" s="4">
        <f t="shared" si="0"/>
        <v>0.12881144990665835</v>
      </c>
      <c r="Q25" s="5">
        <v>39896</v>
      </c>
      <c r="R25" s="5">
        <v>41547</v>
      </c>
      <c r="S25" s="3">
        <v>6</v>
      </c>
      <c r="T25" s="3" t="s">
        <v>15</v>
      </c>
      <c r="U25" s="3" t="s">
        <v>38</v>
      </c>
      <c r="V25" s="3" t="s">
        <v>181</v>
      </c>
      <c r="W25" s="3" t="s">
        <v>66</v>
      </c>
      <c r="X25" s="3" t="s">
        <v>182</v>
      </c>
      <c r="Y25" s="7" t="s">
        <v>199</v>
      </c>
      <c r="Z25" s="7" t="s">
        <v>44</v>
      </c>
      <c r="AA25" s="7" t="s">
        <v>44</v>
      </c>
      <c r="AB25" s="7" t="s">
        <v>18</v>
      </c>
      <c r="AC25" s="7" t="s">
        <v>18</v>
      </c>
      <c r="AD25" s="7" t="s">
        <v>44</v>
      </c>
      <c r="AE25" s="7" t="s">
        <v>18</v>
      </c>
      <c r="AF25" s="3" t="s">
        <v>18</v>
      </c>
      <c r="AG25" s="3" t="s">
        <v>19</v>
      </c>
      <c r="AH25" s="3" t="s">
        <v>18</v>
      </c>
      <c r="AI25" s="3" t="s">
        <v>59</v>
      </c>
      <c r="AJ25" s="3" t="s">
        <v>60</v>
      </c>
      <c r="AK25" s="3" t="s">
        <v>183</v>
      </c>
      <c r="AL25" s="3" t="s">
        <v>18</v>
      </c>
      <c r="AM25" s="7" t="s">
        <v>184</v>
      </c>
      <c r="AN25" s="3" t="s">
        <v>18</v>
      </c>
    </row>
  </sheetData>
  <sortState ref="J2:AN25">
    <sortCondition ref="Q2:Q2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dc:creator>
  <cp:lastModifiedBy>Cliff</cp:lastModifiedBy>
  <dcterms:created xsi:type="dcterms:W3CDTF">2015-04-27T19:24:02Z</dcterms:created>
  <dcterms:modified xsi:type="dcterms:W3CDTF">2015-08-28T16:49:37Z</dcterms:modified>
</cp:coreProperties>
</file>